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u-sv05\総務部\管財検査課\管財G\入札契約\インフレスライド条項運用マニュアル\HP掲載(R5.3.1～)\"/>
    </mc:Choice>
  </mc:AlternateContent>
  <bookViews>
    <workbookView xWindow="0" yWindow="0" windowWidth="28800" windowHeight="11835"/>
  </bookViews>
  <sheets>
    <sheet name="エクセルシートA" sheetId="2" r:id="rId1"/>
    <sheet name="エクセルシートB" sheetId="3" r:id="rId2"/>
  </sheets>
  <definedNames>
    <definedName name="_xlnm._FilterDatabase" localSheetId="0" hidden="1">エクセルシートA!$B$9:$B$43</definedName>
    <definedName name="_xlnm._FilterDatabase" localSheetId="1" hidden="1">エクセルシートB!$A$9:$A$32</definedName>
    <definedName name="_xlnm.Print_Area" localSheetId="0">エクセルシートA!$A$1:$L$34</definedName>
    <definedName name="_xlnm.Print_Area" localSheetId="1">エクセルシートB!$A$1:$M$27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5" i="3"/>
  <c r="F5" i="3"/>
  <c r="C6" i="3"/>
  <c r="D6" i="3"/>
  <c r="E6" i="3"/>
  <c r="C13" i="3"/>
  <c r="C14" i="3"/>
  <c r="C15" i="3" s="1"/>
  <c r="L15" i="3"/>
  <c r="C23" i="3"/>
  <c r="F11" i="3" s="1"/>
  <c r="H11" i="2"/>
  <c r="H12" i="2"/>
  <c r="H13" i="2"/>
  <c r="E14" i="2"/>
  <c r="E15" i="2" s="1"/>
  <c r="E16" i="2" s="1"/>
  <c r="H14" i="2"/>
  <c r="D15" i="2"/>
  <c r="H15" i="2" s="1"/>
  <c r="D16" i="2"/>
  <c r="D18" i="2" s="1"/>
  <c r="E17" i="2"/>
  <c r="D19" i="2"/>
  <c r="D22" i="2" s="1"/>
  <c r="E21" i="2"/>
  <c r="H21" i="2" s="1"/>
  <c r="F22" i="2"/>
  <c r="F23" i="2" s="1"/>
  <c r="G22" i="2"/>
  <c r="G23" i="2" s="1"/>
  <c r="I23" i="2"/>
  <c r="I24" i="2" s="1"/>
  <c r="J23" i="2"/>
  <c r="J24" i="2" s="1"/>
  <c r="K23" i="2"/>
  <c r="K24" i="2"/>
  <c r="D26" i="2"/>
  <c r="F27" i="2"/>
  <c r="G27" i="2"/>
  <c r="E20" i="2" l="1"/>
  <c r="H16" i="2"/>
  <c r="E18" i="2"/>
  <c r="H18" i="2" s="1"/>
  <c r="C10" i="3"/>
  <c r="D23" i="2"/>
  <c r="D24" i="2" s="1"/>
  <c r="F12" i="3"/>
  <c r="D27" i="2"/>
  <c r="H17" i="2"/>
  <c r="C16" i="3"/>
  <c r="G24" i="2"/>
  <c r="F24" i="2"/>
  <c r="D28" i="2"/>
  <c r="E25" i="2" l="1"/>
  <c r="C11" i="3"/>
  <c r="C12" i="3" s="1"/>
  <c r="E19" i="2"/>
  <c r="H20" i="2"/>
  <c r="D13" i="3" l="1"/>
  <c r="F13" i="3"/>
  <c r="H19" i="2"/>
  <c r="E22" i="2"/>
  <c r="H25" i="2"/>
  <c r="E26" i="2"/>
  <c r="E23" i="2" l="1"/>
  <c r="E24" i="2"/>
  <c r="D10" i="3"/>
  <c r="H22" i="2"/>
  <c r="F14" i="3"/>
  <c r="G13" i="3"/>
  <c r="H13" i="3" s="1"/>
  <c r="E27" i="2"/>
  <c r="E28" i="2" s="1"/>
  <c r="H26" i="2"/>
  <c r="D14" i="3"/>
  <c r="E13" i="3"/>
  <c r="H23" i="2" l="1"/>
  <c r="H24" i="2" s="1"/>
  <c r="F15" i="3"/>
  <c r="F16" i="3"/>
  <c r="G14" i="3"/>
  <c r="D12" i="3"/>
  <c r="G10" i="3"/>
  <c r="H10" i="3" s="1"/>
  <c r="D11" i="3"/>
  <c r="G11" i="3" s="1"/>
  <c r="E10" i="3"/>
  <c r="E11" i="3" s="1"/>
  <c r="D15" i="3"/>
  <c r="D16" i="3" s="1"/>
  <c r="E14" i="3"/>
  <c r="H27" i="2"/>
  <c r="H28" i="2" s="1"/>
  <c r="E15" i="3" l="1"/>
  <c r="E16" i="3"/>
  <c r="I16" i="3" s="1"/>
  <c r="E19" i="3"/>
  <c r="H14" i="3"/>
  <c r="G16" i="3"/>
  <c r="G15" i="3"/>
  <c r="G12" i="3"/>
  <c r="E12" i="3"/>
  <c r="H11" i="3"/>
  <c r="E20" i="3" l="1"/>
  <c r="N19" i="3"/>
  <c r="N20" i="3" s="1"/>
  <c r="H15" i="3"/>
  <c r="H16" i="3"/>
  <c r="K14" i="3"/>
  <c r="H12" i="3"/>
  <c r="K15" i="3" l="1"/>
  <c r="K16" i="3" s="1"/>
</calcChain>
</file>

<file path=xl/comments1.xml><?xml version="1.0" encoding="utf-8"?>
<comments xmlns="http://schemas.openxmlformats.org/spreadsheetml/2006/main">
  <authors>
    <author>村上　竜司</author>
  </authors>
  <commentList>
    <comment ref="D11" authorId="0" shapeId="0">
      <text>
        <r>
          <rPr>
            <sz val="11"/>
            <color indexed="81"/>
            <rFont val="ＭＳ Ｐゴシック"/>
            <family val="3"/>
            <charset val="128"/>
          </rPr>
          <t>現積算書から、直接工事費、諸経費等を入力</t>
        </r>
      </text>
    </comment>
    <comment ref="E11" authorId="0" shapeId="0">
      <text>
        <r>
          <rPr>
            <sz val="11"/>
            <color indexed="81"/>
            <rFont val="ＭＳ Ｐゴシック"/>
            <family val="3"/>
            <charset val="128"/>
          </rPr>
          <t>提出された工事出来高内訳書を使用し算出した直接工事費等を入力</t>
        </r>
      </text>
    </comment>
    <comment ref="E14" authorId="0" shapeId="0">
      <text>
        <r>
          <rPr>
            <sz val="11"/>
            <color indexed="81"/>
            <rFont val="ＭＳ Ｐゴシック"/>
            <family val="3"/>
            <charset val="128"/>
          </rPr>
          <t>現設計額の「共通仮設費（率）」に直接工事費率対象分の比率をかけ、百円単位を四捨五入。</t>
        </r>
      </text>
    </comment>
    <comment ref="E17" authorId="0" shapeId="0">
      <text>
        <r>
          <rPr>
            <sz val="11"/>
            <color indexed="81"/>
            <rFont val="ＭＳ Ｐゴシック"/>
            <family val="3"/>
            <charset val="128"/>
          </rPr>
          <t>現設計額の「現場管理費」に純工事費（率対象）の比率をかけ、百円単位を四捨五入。</t>
        </r>
      </text>
    </comment>
    <comment ref="H23" authorId="0" shapeId="0">
      <text>
        <r>
          <rPr>
            <sz val="11"/>
            <color indexed="81"/>
            <rFont val="ＭＳ Ｐゴシック"/>
            <family val="3"/>
            <charset val="128"/>
          </rPr>
          <t>工事価格（税抜）×消費税等率</t>
        </r>
      </text>
    </comment>
    <comment ref="D25" authorId="0" shapeId="0">
      <text>
        <r>
          <rPr>
            <sz val="11"/>
            <color indexed="81"/>
            <rFont val="ＭＳ Ｐゴシック"/>
            <family val="3"/>
            <charset val="128"/>
          </rPr>
          <t>現契約額(税抜)
を入力</t>
        </r>
      </text>
    </comment>
  </commentList>
</comments>
</file>

<file path=xl/comments2.xml><?xml version="1.0" encoding="utf-8"?>
<comments xmlns="http://schemas.openxmlformats.org/spreadsheetml/2006/main">
  <authors>
    <author>村上　竜司</author>
  </authors>
  <commentList>
    <comment ref="F10" authorId="0" shapeId="0">
      <text>
        <r>
          <rPr>
            <sz val="11"/>
            <color indexed="81"/>
            <rFont val="ＭＳ Ｐゴシック"/>
            <family val="3"/>
            <charset val="128"/>
          </rPr>
          <t>出来高数量で算出した変更積算書に、変動後の単価で積算した残工事費を合併して算出</t>
        </r>
      </text>
    </comment>
  </commentList>
</comments>
</file>

<file path=xl/sharedStrings.xml><?xml version="1.0" encoding="utf-8"?>
<sst xmlns="http://schemas.openxmlformats.org/spreadsheetml/2006/main" count="66" uniqueCount="48">
  <si>
    <t>自動計算</t>
    <rPh sb="0" eb="2">
      <t>ジドウ</t>
    </rPh>
    <rPh sb="2" eb="4">
      <t>ケイサン</t>
    </rPh>
    <phoneticPr fontId="4"/>
  </si>
  <si>
    <t>直接入力</t>
    <rPh sb="0" eb="2">
      <t>チョクセツ</t>
    </rPh>
    <rPh sb="2" eb="4">
      <t>ニュウリョク</t>
    </rPh>
    <phoneticPr fontId="4"/>
  </si>
  <si>
    <t>消費税等率</t>
    <rPh sb="0" eb="3">
      <t>ショウヒゼイ</t>
    </rPh>
    <rPh sb="3" eb="4">
      <t>トウ</t>
    </rPh>
    <rPh sb="4" eb="5">
      <t>リツ</t>
    </rPh>
    <phoneticPr fontId="4"/>
  </si>
  <si>
    <t>請負工事費計</t>
    <rPh sb="0" eb="2">
      <t>ウケオイ</t>
    </rPh>
    <rPh sb="2" eb="5">
      <t>コウジヒ</t>
    </rPh>
    <rPh sb="5" eb="6">
      <t>ケイ</t>
    </rPh>
    <phoneticPr fontId="4"/>
  </si>
  <si>
    <t>請負消費税相当額</t>
    <rPh sb="0" eb="2">
      <t>ウケオイ</t>
    </rPh>
    <rPh sb="2" eb="5">
      <t>ショウヒゼイ</t>
    </rPh>
    <rPh sb="5" eb="8">
      <t>ソウトウガク</t>
    </rPh>
    <phoneticPr fontId="4"/>
  </si>
  <si>
    <t>請負工事費（税抜・まるめ）</t>
    <rPh sb="0" eb="2">
      <t>ウケオイ</t>
    </rPh>
    <rPh sb="2" eb="4">
      <t>コウジ</t>
    </rPh>
    <rPh sb="4" eb="5">
      <t>ヒ</t>
    </rPh>
    <rPh sb="6" eb="7">
      <t>ゼイ</t>
    </rPh>
    <rPh sb="7" eb="8">
      <t>ヌ</t>
    </rPh>
    <phoneticPr fontId="4"/>
  </si>
  <si>
    <t>請負工事費（税抜）</t>
    <rPh sb="0" eb="2">
      <t>ウケオイ</t>
    </rPh>
    <rPh sb="2" eb="4">
      <t>コウジ</t>
    </rPh>
    <rPh sb="4" eb="5">
      <t>ヒ</t>
    </rPh>
    <rPh sb="6" eb="7">
      <t>ゼイ</t>
    </rPh>
    <rPh sb="7" eb="8">
      <t>ヌ</t>
    </rPh>
    <phoneticPr fontId="4"/>
  </si>
  <si>
    <t>工事費計</t>
    <rPh sb="0" eb="2">
      <t>コウジ</t>
    </rPh>
    <rPh sb="2" eb="3">
      <t>ヒ</t>
    </rPh>
    <rPh sb="3" eb="4">
      <t>ケイ</t>
    </rPh>
    <phoneticPr fontId="4"/>
  </si>
  <si>
    <t>消費税等相当額　　　　　　　　　　　　　</t>
    <phoneticPr fontId="4"/>
  </si>
  <si>
    <t>工事価格（税抜）</t>
    <rPh sb="0" eb="2">
      <t>コウジ</t>
    </rPh>
    <rPh sb="2" eb="4">
      <t>カカク</t>
    </rPh>
    <rPh sb="5" eb="6">
      <t>ゼイ</t>
    </rPh>
    <rPh sb="6" eb="7">
      <t>ヌ</t>
    </rPh>
    <phoneticPr fontId="4"/>
  </si>
  <si>
    <t>　　一般管理費（契約保証分のみ）</t>
    <rPh sb="2" eb="4">
      <t>イッパン</t>
    </rPh>
    <rPh sb="4" eb="7">
      <t>カンリヒ</t>
    </rPh>
    <rPh sb="8" eb="10">
      <t>ケイヤク</t>
    </rPh>
    <rPh sb="10" eb="12">
      <t>ホショウ</t>
    </rPh>
    <rPh sb="12" eb="13">
      <t>ブン</t>
    </rPh>
    <phoneticPr fontId="4"/>
  </si>
  <si>
    <t>　　一般管理費（契約保証分を除く）</t>
    <rPh sb="2" eb="4">
      <t>イッパン</t>
    </rPh>
    <rPh sb="4" eb="7">
      <t>カンリヒ</t>
    </rPh>
    <rPh sb="8" eb="10">
      <t>ケイヤク</t>
    </rPh>
    <rPh sb="10" eb="12">
      <t>ホショウ</t>
    </rPh>
    <rPh sb="12" eb="13">
      <t>ブン</t>
    </rPh>
    <rPh sb="14" eb="15">
      <t>ノゾ</t>
    </rPh>
    <phoneticPr fontId="4"/>
  </si>
  <si>
    <t>一般管理費</t>
    <phoneticPr fontId="4"/>
  </si>
  <si>
    <t>工事原価（率対象）</t>
    <rPh sb="0" eb="2">
      <t>コウジ</t>
    </rPh>
    <rPh sb="2" eb="4">
      <t>ゲンカ</t>
    </rPh>
    <rPh sb="5" eb="6">
      <t>リツ</t>
    </rPh>
    <rPh sb="6" eb="8">
      <t>タイショウ</t>
    </rPh>
    <phoneticPr fontId="4"/>
  </si>
  <si>
    <t>現場管理費</t>
    <rPh sb="0" eb="2">
      <t>ゲンバ</t>
    </rPh>
    <rPh sb="2" eb="5">
      <t>カンリヒ</t>
    </rPh>
    <phoneticPr fontId="4"/>
  </si>
  <si>
    <t>現場管理費対象額</t>
    <rPh sb="0" eb="2">
      <t>ゲンバ</t>
    </rPh>
    <rPh sb="2" eb="5">
      <t>カンリヒ</t>
    </rPh>
    <rPh sb="5" eb="7">
      <t>タイショウ</t>
    </rPh>
    <rPh sb="7" eb="8">
      <t>ガク</t>
    </rPh>
    <phoneticPr fontId="4"/>
  </si>
  <si>
    <t>共通仮設費計</t>
    <rPh sb="0" eb="2">
      <t>キョウツウ</t>
    </rPh>
    <rPh sb="2" eb="4">
      <t>カセツ</t>
    </rPh>
    <rPh sb="4" eb="5">
      <t>ヒ</t>
    </rPh>
    <rPh sb="5" eb="6">
      <t>ケイ</t>
    </rPh>
    <phoneticPr fontId="4"/>
  </si>
  <si>
    <t>　共通仮設費（率）</t>
    <rPh sb="1" eb="3">
      <t>キョウツウ</t>
    </rPh>
    <rPh sb="3" eb="5">
      <t>カセツ</t>
    </rPh>
    <rPh sb="5" eb="6">
      <t>ヒ</t>
    </rPh>
    <rPh sb="7" eb="8">
      <t>リツ</t>
    </rPh>
    <phoneticPr fontId="4"/>
  </si>
  <si>
    <t>　共通仮設費積上分</t>
    <rPh sb="1" eb="3">
      <t>キョウツウ</t>
    </rPh>
    <rPh sb="3" eb="5">
      <t>カセツ</t>
    </rPh>
    <rPh sb="5" eb="6">
      <t>ヒ</t>
    </rPh>
    <rPh sb="6" eb="8">
      <t>ツミア</t>
    </rPh>
    <rPh sb="8" eb="9">
      <t>ブン</t>
    </rPh>
    <phoneticPr fontId="4"/>
  </si>
  <si>
    <t>（直接工事費率対象分）</t>
    <rPh sb="1" eb="3">
      <t>チョクセツ</t>
    </rPh>
    <rPh sb="3" eb="6">
      <t>コウジヒ</t>
    </rPh>
    <rPh sb="6" eb="7">
      <t>リツ</t>
    </rPh>
    <rPh sb="7" eb="9">
      <t>タイショウ</t>
    </rPh>
    <rPh sb="9" eb="10">
      <t>ブン</t>
    </rPh>
    <phoneticPr fontId="4"/>
  </si>
  <si>
    <t>直接工事費計</t>
    <phoneticPr fontId="4"/>
  </si>
  <si>
    <t>本工事</t>
    <rPh sb="0" eb="1">
      <t>ホン</t>
    </rPh>
    <phoneticPr fontId="4"/>
  </si>
  <si>
    <t>③残工事額（P1)
①－②（旧単価）</t>
    <rPh sb="1" eb="2">
      <t>ザン</t>
    </rPh>
    <rPh sb="2" eb="4">
      <t>コウジ</t>
    </rPh>
    <rPh sb="4" eb="5">
      <t>ガク</t>
    </rPh>
    <rPh sb="14" eb="17">
      <t>キュウタンカ</t>
    </rPh>
    <phoneticPr fontId="4"/>
  </si>
  <si>
    <t>②出来高額</t>
    <rPh sb="1" eb="4">
      <t>デキダカ</t>
    </rPh>
    <rPh sb="4" eb="5">
      <t>ガク</t>
    </rPh>
    <phoneticPr fontId="4"/>
  </si>
  <si>
    <t>①現設計額</t>
    <rPh sb="1" eb="2">
      <t>ゲン</t>
    </rPh>
    <rPh sb="2" eb="4">
      <t>セッケイ</t>
    </rPh>
    <rPh sb="4" eb="5">
      <t>ガク</t>
    </rPh>
    <phoneticPr fontId="4"/>
  </si>
  <si>
    <t>単位：円</t>
    <rPh sb="0" eb="2">
      <t>タンイ</t>
    </rPh>
    <rPh sb="3" eb="4">
      <t>エン</t>
    </rPh>
    <phoneticPr fontId="4"/>
  </si>
  <si>
    <t>令和　　年　　月　　日</t>
    <rPh sb="0" eb="2">
      <t>レイワ</t>
    </rPh>
    <phoneticPr fontId="4"/>
  </si>
  <si>
    <t>基準日：</t>
    <rPh sb="0" eb="1">
      <t>キ</t>
    </rPh>
    <rPh sb="1" eb="2">
      <t>ジュン</t>
    </rPh>
    <rPh sb="2" eb="3">
      <t>ニチ</t>
    </rPh>
    <phoneticPr fontId="4"/>
  </si>
  <si>
    <t>～</t>
    <phoneticPr fontId="4"/>
  </si>
  <si>
    <t>令和　　年　　月　　日</t>
    <rPh sb="0" eb="2">
      <t>レイワ</t>
    </rPh>
    <rPh sb="4" eb="5">
      <t>ネン</t>
    </rPh>
    <rPh sb="7" eb="8">
      <t>ガツ</t>
    </rPh>
    <rPh sb="10" eb="11">
      <t>ニチ</t>
    </rPh>
    <phoneticPr fontId="4"/>
  </si>
  <si>
    <t>工　期：</t>
    <rPh sb="0" eb="1">
      <t>コウ</t>
    </rPh>
    <rPh sb="2" eb="3">
      <t>キ</t>
    </rPh>
    <phoneticPr fontId="4"/>
  </si>
  <si>
    <t>工事名：</t>
    <rPh sb="0" eb="2">
      <t>コウジ</t>
    </rPh>
    <rPh sb="2" eb="3">
      <t>メイ</t>
    </rPh>
    <phoneticPr fontId="4"/>
  </si>
  <si>
    <t>残工事額（P1）計算書</t>
    <rPh sb="0" eb="1">
      <t>ザン</t>
    </rPh>
    <rPh sb="1" eb="3">
      <t>コウジ</t>
    </rPh>
    <rPh sb="3" eb="4">
      <t>ガク</t>
    </rPh>
    <rPh sb="8" eb="11">
      <t>ケイサンショ</t>
    </rPh>
    <phoneticPr fontId="4"/>
  </si>
  <si>
    <t>【エクセルシートＡ】</t>
    <phoneticPr fontId="4"/>
  </si>
  <si>
    <t>自動参照</t>
    <rPh sb="0" eb="2">
      <t>ジドウ</t>
    </rPh>
    <rPh sb="2" eb="4">
      <t>サンショウ</t>
    </rPh>
    <phoneticPr fontId="4"/>
  </si>
  <si>
    <t>Ｃ×（１+消費税等率）=</t>
    <rPh sb="5" eb="8">
      <t>ショウヒゼイ</t>
    </rPh>
    <rPh sb="8" eb="9">
      <t>トウ</t>
    </rPh>
    <rPh sb="9" eb="10">
      <t>リツ</t>
    </rPh>
    <phoneticPr fontId="4"/>
  </si>
  <si>
    <t>残工事の1％【税込み】</t>
    <rPh sb="0" eb="1">
      <t>ザン</t>
    </rPh>
    <rPh sb="1" eb="3">
      <t>コウジ</t>
    </rPh>
    <rPh sb="7" eb="8">
      <t>ゼイ</t>
    </rPh>
    <rPh sb="8" eb="9">
      <t>コ</t>
    </rPh>
    <phoneticPr fontId="4"/>
  </si>
  <si>
    <t>P1（変更請負工事費（まるめ））×1/100=</t>
    <rPh sb="3" eb="5">
      <t>ヘンコウ</t>
    </rPh>
    <rPh sb="5" eb="7">
      <t>ウケオイ</t>
    </rPh>
    <rPh sb="7" eb="10">
      <t>コウジヒ</t>
    </rPh>
    <phoneticPr fontId="4"/>
  </si>
  <si>
    <t>残工事の1％【税抜き】</t>
    <rPh sb="0" eb="1">
      <t>ザン</t>
    </rPh>
    <rPh sb="1" eb="3">
      <t>コウジ</t>
    </rPh>
    <rPh sb="7" eb="8">
      <t>ゼイ</t>
    </rPh>
    <rPh sb="8" eb="9">
      <t>ヌ</t>
    </rPh>
    <phoneticPr fontId="4"/>
  </si>
  <si>
    <t>【単位：円】</t>
    <rPh sb="1" eb="3">
      <t>タンイ</t>
    </rPh>
    <rPh sb="4" eb="5">
      <t>エン</t>
    </rPh>
    <phoneticPr fontId="4"/>
  </si>
  <si>
    <r>
      <t>⑧スライド額
S</t>
    </r>
    <r>
      <rPr>
        <sz val="9"/>
        <color indexed="8"/>
        <rFont val="ＭＳ Ｐゴシック"/>
        <family val="3"/>
        <charset val="128"/>
      </rPr>
      <t>増=</t>
    </r>
    <r>
      <rPr>
        <sz val="11"/>
        <color indexed="8"/>
        <rFont val="ＭＳ Ｐゴシック"/>
        <family val="3"/>
        <charset val="128"/>
      </rPr>
      <t>A-(P1×1/100）</t>
    </r>
    <rPh sb="5" eb="6">
      <t>ガク</t>
    </rPh>
    <rPh sb="8" eb="9">
      <t>ゾウ</t>
    </rPh>
    <phoneticPr fontId="4"/>
  </si>
  <si>
    <t>⑦変動率
(（P2-P1)/P1)</t>
    <rPh sb="1" eb="3">
      <t>ヘンドウ</t>
    </rPh>
    <rPh sb="3" eb="4">
      <t>リツ</t>
    </rPh>
    <phoneticPr fontId="4"/>
  </si>
  <si>
    <t>⑥残工事変動額
（P2－P1）=A</t>
    <rPh sb="1" eb="2">
      <t>ザン</t>
    </rPh>
    <rPh sb="2" eb="4">
      <t>コウジ</t>
    </rPh>
    <rPh sb="4" eb="6">
      <t>ヘンドウ</t>
    </rPh>
    <rPh sb="6" eb="7">
      <t>ガク</t>
    </rPh>
    <phoneticPr fontId="4"/>
  </si>
  <si>
    <t>⑤残工事額（P2）
④－②（新単価）</t>
    <rPh sb="1" eb="2">
      <t>ザン</t>
    </rPh>
    <rPh sb="2" eb="4">
      <t>コウジ</t>
    </rPh>
    <rPh sb="4" eb="5">
      <t>ガク</t>
    </rPh>
    <rPh sb="14" eb="15">
      <t>シン</t>
    </rPh>
    <rPh sb="15" eb="17">
      <t>タンカ</t>
    </rPh>
    <phoneticPr fontId="4"/>
  </si>
  <si>
    <t>④スライド後
設計額</t>
    <rPh sb="5" eb="6">
      <t>ゴ</t>
    </rPh>
    <rPh sb="7" eb="10">
      <t>セッケイガク</t>
    </rPh>
    <phoneticPr fontId="4"/>
  </si>
  <si>
    <t>②出来高額（P0）</t>
    <rPh sb="1" eb="4">
      <t>デキダカ</t>
    </rPh>
    <rPh sb="4" eb="5">
      <t>ガク</t>
    </rPh>
    <phoneticPr fontId="4"/>
  </si>
  <si>
    <t>インフレスライド計算書</t>
    <rPh sb="8" eb="10">
      <t>ケイサン</t>
    </rPh>
    <rPh sb="10" eb="11">
      <t>ショ</t>
    </rPh>
    <phoneticPr fontId="4"/>
  </si>
  <si>
    <t>【エクセルシートＢ】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</si>
</sst>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00_ "/>
    <numFmt numFmtId="178" formatCode="#,##0.0000_);[Red]\(#,##0.0000\)"/>
    <numFmt numFmtId="179" formatCode="#,##0_ ;[Red]\-#,##0\ "/>
    <numFmt numFmtId="180" formatCode="#,##0.0000_ ;[Red]\-#,##0.0000\ "/>
    <numFmt numFmtId="181" formatCode="#,##0.00_ ;[Red]\-#,##0.00\ "/>
    <numFmt numFmtId="182" formatCode="#,##0_);\(#,##0\)"/>
    <numFmt numFmtId="183" formatCode="#,##0.0000_ "/>
    <numFmt numFmtId="184" formatCode="0.00_);[Red]\(0.00\)"/>
    <numFmt numFmtId="185" formatCode="#,##0.00_ "/>
    <numFmt numFmtId="186" formatCode="0_);[Red]\(0\)"/>
    <numFmt numFmtId="187" formatCode="[$-411]ggge&quot;年&quot;m&quot;月&quot;d&quot;日&quot;;@"/>
    <numFmt numFmtId="188" formatCode="0;;"/>
  </numFmts>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20"/>
      <color theme="1"/>
      <name val="游ゴシック"/>
      <family val="3"/>
      <charset val="128"/>
      <scheme val="minor"/>
    </font>
    <font>
      <sz val="6"/>
      <name val="ＭＳ Ｐゴシック"/>
      <family val="3"/>
      <charset val="128"/>
    </font>
    <font>
      <sz val="12"/>
      <color theme="1"/>
      <name val="游ゴシック"/>
      <family val="3"/>
      <charset val="128"/>
      <scheme val="minor"/>
    </font>
    <font>
      <sz val="12"/>
      <color theme="1"/>
      <name val="ＭＳ ゴシック"/>
      <family val="3"/>
      <charset val="128"/>
    </font>
    <font>
      <sz val="11"/>
      <color indexed="81"/>
      <name val="ＭＳ Ｐゴシック"/>
      <family val="3"/>
      <charset val="128"/>
    </font>
    <font>
      <sz val="9"/>
      <color indexed="8"/>
      <name val="ＭＳ Ｐゴシック"/>
      <family val="3"/>
      <charset val="128"/>
    </font>
    <font>
      <sz val="11"/>
      <color indexed="8"/>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theme="0" tint="-0.14993743705557422"/>
      </patternFill>
    </fill>
    <fill>
      <patternFill patternType="solid">
        <fgColor theme="0" tint="-0.14996795556505021"/>
        <bgColor indexed="64"/>
      </patternFill>
    </fill>
    <fill>
      <patternFill patternType="solid">
        <fgColor theme="0"/>
        <bgColor indexed="64"/>
      </patternFill>
    </fill>
    <fill>
      <patternFill patternType="solid">
        <fgColor rgb="FFFFCC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ck">
        <color indexed="64"/>
      </left>
      <right/>
      <top style="thin">
        <color indexed="64"/>
      </top>
      <bottom style="double">
        <color indexed="64"/>
      </bottom>
      <diagonal/>
    </border>
    <border>
      <left/>
      <right style="thick">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style="thick">
        <color indexed="64"/>
      </left>
      <right/>
      <top style="double">
        <color indexed="64"/>
      </top>
      <bottom style="thin">
        <color indexed="64"/>
      </bottom>
      <diagonal/>
    </border>
    <border>
      <left/>
      <right style="thick">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style="thin">
        <color indexed="64"/>
      </right>
      <top style="thick">
        <color indexed="64"/>
      </top>
      <bottom/>
      <diagonal/>
    </border>
    <border>
      <left style="thick">
        <color indexed="64"/>
      </left>
      <right/>
      <top style="thick">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3">
    <xf numFmtId="0" fontId="0" fillId="0" borderId="0" xfId="0">
      <alignment vertical="center"/>
    </xf>
    <xf numFmtId="0" fontId="1" fillId="0" borderId="0" xfId="1" applyFont="1" applyBorder="1" applyProtection="1">
      <alignment vertical="center"/>
    </xf>
    <xf numFmtId="0" fontId="1" fillId="0" borderId="0" xfId="1" applyFont="1" applyBorder="1" applyAlignment="1" applyProtection="1">
      <alignment horizontal="left" vertical="center" indent="15"/>
    </xf>
    <xf numFmtId="176" fontId="1" fillId="0" borderId="0" xfId="1" applyNumberFormat="1" applyFont="1" applyBorder="1" applyProtection="1">
      <alignment vertical="center"/>
    </xf>
    <xf numFmtId="176" fontId="1" fillId="0" borderId="0" xfId="1" applyNumberFormat="1" applyFont="1" applyBorder="1" applyAlignment="1" applyProtection="1">
      <alignment horizontal="right" vertical="center"/>
    </xf>
    <xf numFmtId="176" fontId="1" fillId="0" borderId="0" xfId="1" applyNumberFormat="1" applyFont="1" applyBorder="1" applyAlignment="1" applyProtection="1">
      <alignment horizontal="center" vertical="center"/>
    </xf>
    <xf numFmtId="176" fontId="1" fillId="0" borderId="0" xfId="1" applyNumberFormat="1" applyFont="1" applyBorder="1" applyAlignment="1" applyProtection="1">
      <alignment horizontal="right" vertical="center" shrinkToFit="1"/>
    </xf>
    <xf numFmtId="176" fontId="1" fillId="0" borderId="0" xfId="1" applyNumberFormat="1" applyFont="1" applyFill="1" applyBorder="1" applyProtection="1">
      <alignment vertical="center"/>
    </xf>
    <xf numFmtId="176" fontId="1" fillId="0" borderId="0" xfId="1" applyNumberFormat="1" applyFont="1" applyFill="1" applyBorder="1" applyAlignment="1" applyProtection="1">
      <alignment vertical="center"/>
    </xf>
    <xf numFmtId="176" fontId="1" fillId="0" borderId="0" xfId="1" applyNumberFormat="1" applyFont="1" applyFill="1" applyBorder="1" applyAlignment="1" applyProtection="1">
      <alignment horizontal="right" vertical="center"/>
    </xf>
    <xf numFmtId="176" fontId="1" fillId="0" borderId="0" xfId="1" applyNumberFormat="1" applyFont="1" applyFill="1" applyBorder="1" applyAlignment="1" applyProtection="1">
      <alignment horizontal="center" vertical="center"/>
    </xf>
    <xf numFmtId="0" fontId="1" fillId="0" borderId="0" xfId="1" applyFont="1" applyFill="1" applyBorder="1" applyAlignment="1" applyProtection="1">
      <alignment horizontal="left" vertical="center" indent="15"/>
    </xf>
    <xf numFmtId="176" fontId="1" fillId="0" borderId="0" xfId="1" applyNumberFormat="1" applyFont="1" applyFill="1" applyBorder="1" applyAlignment="1" applyProtection="1">
      <alignment horizontal="right" vertical="center" shrinkToFit="1"/>
    </xf>
    <xf numFmtId="0" fontId="1" fillId="0" borderId="0" xfId="1" applyFont="1" applyFill="1" applyBorder="1" applyProtection="1">
      <alignment vertical="center"/>
    </xf>
    <xf numFmtId="0" fontId="1" fillId="0" borderId="0" xfId="1" applyFont="1" applyFill="1" applyBorder="1" applyAlignment="1" applyProtection="1">
      <alignment horizontal="center" vertical="center" shrinkToFit="1"/>
    </xf>
    <xf numFmtId="0" fontId="1" fillId="0" borderId="0" xfId="1" applyFont="1" applyFill="1" applyBorder="1" applyAlignment="1" applyProtection="1">
      <alignment horizontal="right" shrinkToFit="1"/>
    </xf>
    <xf numFmtId="38" fontId="1" fillId="0" borderId="0" xfId="2" applyFont="1" applyFill="1" applyBorder="1" applyAlignment="1" applyProtection="1">
      <alignment horizontal="right"/>
    </xf>
    <xf numFmtId="38" fontId="1" fillId="0" borderId="0" xfId="2" applyFont="1" applyFill="1" applyBorder="1" applyAlignment="1" applyProtection="1">
      <alignment horizontal="left" vertical="center"/>
    </xf>
    <xf numFmtId="0" fontId="1" fillId="0" borderId="0" xfId="1" applyFont="1" applyFill="1" applyBorder="1" applyAlignment="1" applyProtection="1">
      <alignment vertical="center" wrapText="1"/>
    </xf>
    <xf numFmtId="177" fontId="1" fillId="0" borderId="0" xfId="1" applyNumberFormat="1" applyFont="1" applyFill="1" applyBorder="1" applyAlignment="1" applyProtection="1">
      <alignment horizontal="center" vertical="center"/>
    </xf>
    <xf numFmtId="0" fontId="1" fillId="0" borderId="0" xfId="1" applyFont="1" applyFill="1" applyBorder="1" applyAlignment="1" applyProtection="1">
      <alignment vertical="center" wrapText="1"/>
      <protection locked="0"/>
    </xf>
    <xf numFmtId="177" fontId="1" fillId="0" borderId="0" xfId="1" applyNumberFormat="1" applyFont="1" applyFill="1" applyBorder="1" applyAlignment="1" applyProtection="1">
      <alignment horizontal="left" vertical="center"/>
    </xf>
    <xf numFmtId="178" fontId="1" fillId="0" borderId="0" xfId="1" applyNumberFormat="1" applyFont="1" applyFill="1" applyBorder="1" applyAlignment="1" applyProtection="1">
      <alignment horizontal="center" vertical="center"/>
    </xf>
    <xf numFmtId="57" fontId="1" fillId="0" borderId="0" xfId="1" applyNumberFormat="1" applyFont="1" applyFill="1" applyBorder="1" applyAlignment="1" applyProtection="1">
      <alignment horizontal="left" vertical="center" wrapText="1"/>
      <protection locked="0"/>
    </xf>
    <xf numFmtId="178" fontId="1" fillId="0" borderId="0" xfId="1" applyNumberFormat="1" applyFont="1" applyFill="1" applyBorder="1" applyAlignment="1" applyProtection="1">
      <alignment horizontal="left" vertical="center"/>
    </xf>
    <xf numFmtId="57" fontId="1" fillId="0" borderId="0" xfId="1" applyNumberFormat="1" applyFont="1" applyFill="1" applyBorder="1" applyAlignment="1" applyProtection="1">
      <alignment horizontal="left" vertical="center" wrapText="1"/>
    </xf>
    <xf numFmtId="0" fontId="1" fillId="0" borderId="0" xfId="1" applyFont="1" applyFill="1" applyBorder="1" applyAlignment="1" applyProtection="1">
      <alignment vertical="center" shrinkToFit="1"/>
    </xf>
    <xf numFmtId="0" fontId="1" fillId="0" borderId="0" xfId="1" applyFont="1" applyFill="1" applyBorder="1" applyAlignment="1" applyProtection="1">
      <alignment horizontal="left" vertical="center" shrinkToFit="1"/>
    </xf>
    <xf numFmtId="38" fontId="1" fillId="0" borderId="0" xfId="1" applyNumberFormat="1" applyFont="1" applyFill="1" applyBorder="1" applyAlignment="1" applyProtection="1">
      <alignment vertical="center" shrinkToFit="1"/>
    </xf>
    <xf numFmtId="176" fontId="1" fillId="0" borderId="0" xfId="1" applyNumberFormat="1" applyFont="1" applyFill="1" applyBorder="1" applyAlignment="1" applyProtection="1"/>
    <xf numFmtId="176" fontId="1" fillId="0" borderId="0" xfId="1" applyNumberFormat="1" applyFont="1" applyFill="1" applyBorder="1" applyAlignment="1" applyProtection="1">
      <alignment horizontal="left"/>
    </xf>
    <xf numFmtId="179" fontId="1" fillId="0" borderId="0" xfId="2" applyNumberFormat="1" applyFont="1" applyFill="1" applyBorder="1" applyAlignment="1" applyProtection="1">
      <alignment horizontal="center" vertical="center"/>
      <protection locked="0"/>
    </xf>
    <xf numFmtId="0" fontId="1" fillId="0" borderId="0" xfId="1" applyFont="1" applyFill="1" applyBorder="1" applyAlignment="1" applyProtection="1">
      <alignment horizontal="left" vertical="center"/>
    </xf>
    <xf numFmtId="180" fontId="1" fillId="0" borderId="0" xfId="2" applyNumberFormat="1" applyFont="1" applyFill="1" applyBorder="1" applyAlignment="1" applyProtection="1">
      <alignment horizontal="center" vertical="center"/>
      <protection locked="0"/>
    </xf>
    <xf numFmtId="181" fontId="1" fillId="0" borderId="0" xfId="2" applyNumberFormat="1" applyFont="1" applyFill="1" applyBorder="1" applyAlignment="1" applyProtection="1">
      <alignment horizontal="center" vertical="center"/>
      <protection locked="0"/>
    </xf>
    <xf numFmtId="182" fontId="1" fillId="0" borderId="0" xfId="1" applyNumberFormat="1" applyFont="1" applyBorder="1" applyProtection="1">
      <alignment vertical="center"/>
    </xf>
    <xf numFmtId="177" fontId="1" fillId="0" borderId="0" xfId="1" applyNumberFormat="1" applyFont="1" applyFill="1" applyBorder="1" applyAlignment="1" applyProtection="1">
      <alignment horizontal="center" vertical="center"/>
      <protection locked="0"/>
    </xf>
    <xf numFmtId="183" fontId="1" fillId="0" borderId="0" xfId="1" applyNumberFormat="1" applyFont="1" applyFill="1" applyBorder="1" applyAlignment="1" applyProtection="1">
      <alignment horizontal="center" vertical="center"/>
      <protection locked="0"/>
    </xf>
    <xf numFmtId="178" fontId="1" fillId="0" borderId="0" xfId="1" applyNumberFormat="1" applyFont="1" applyFill="1" applyBorder="1" applyAlignment="1" applyProtection="1">
      <alignment horizontal="center" vertical="center"/>
      <protection locked="0"/>
    </xf>
    <xf numFmtId="38" fontId="1" fillId="0" borderId="0" xfId="2" applyFont="1" applyFill="1" applyBorder="1" applyAlignment="1" applyProtection="1">
      <alignment horizontal="left" vertical="top"/>
    </xf>
    <xf numFmtId="179" fontId="1" fillId="0" borderId="0" xfId="1" applyNumberFormat="1" applyFont="1" applyFill="1" applyBorder="1" applyProtection="1">
      <alignment vertical="center"/>
    </xf>
    <xf numFmtId="179" fontId="1" fillId="0" borderId="0" xfId="1" applyNumberFormat="1" applyFont="1" applyFill="1" applyBorder="1" applyProtection="1">
      <alignment vertical="center"/>
      <protection locked="0"/>
    </xf>
    <xf numFmtId="179" fontId="1" fillId="0" borderId="0" xfId="2" applyNumberFormat="1" applyFont="1" applyFill="1" applyBorder="1" applyProtection="1">
      <alignment vertical="center"/>
    </xf>
    <xf numFmtId="10" fontId="1" fillId="0" borderId="0" xfId="1" applyNumberFormat="1" applyFont="1" applyFill="1" applyBorder="1" applyProtection="1">
      <alignment vertical="center"/>
    </xf>
    <xf numFmtId="0" fontId="1" fillId="0" borderId="0" xfId="1" applyFont="1" applyBorder="1" applyAlignment="1" applyProtection="1">
      <alignment horizontal="center" vertical="center"/>
    </xf>
    <xf numFmtId="177" fontId="1" fillId="0" borderId="0" xfId="1" applyNumberFormat="1" applyFont="1" applyBorder="1" applyProtection="1">
      <alignment vertical="center"/>
    </xf>
    <xf numFmtId="184" fontId="1" fillId="0" borderId="0" xfId="1" applyNumberFormat="1" applyFont="1" applyBorder="1" applyProtection="1">
      <alignment vertical="center"/>
    </xf>
    <xf numFmtId="185" fontId="1" fillId="0" borderId="0" xfId="1" applyNumberFormat="1" applyFont="1" applyBorder="1" applyProtection="1">
      <alignment vertical="center"/>
    </xf>
    <xf numFmtId="10" fontId="1" fillId="0" borderId="0" xfId="1" applyNumberFormat="1" applyFont="1" applyFill="1" applyBorder="1" applyProtection="1">
      <alignment vertical="center"/>
      <protection locked="0"/>
    </xf>
    <xf numFmtId="176" fontId="1" fillId="0" borderId="0" xfId="1" applyNumberFormat="1" applyFont="1" applyFill="1" applyBorder="1" applyProtection="1">
      <alignment vertical="center"/>
      <protection locked="0"/>
    </xf>
    <xf numFmtId="38" fontId="1" fillId="0" borderId="0" xfId="2" applyFont="1" applyFill="1" applyBorder="1" applyProtection="1">
      <alignment vertical="center"/>
      <protection locked="0"/>
    </xf>
    <xf numFmtId="179" fontId="1" fillId="0" borderId="0" xfId="2" applyNumberFormat="1" applyFont="1" applyFill="1" applyBorder="1" applyProtection="1">
      <alignment vertical="center"/>
      <protection locked="0"/>
    </xf>
    <xf numFmtId="38" fontId="1" fillId="0" borderId="0" xfId="2" applyFont="1" applyFill="1" applyBorder="1" applyProtection="1">
      <alignment vertical="center"/>
    </xf>
    <xf numFmtId="0" fontId="1" fillId="0" borderId="0" xfId="1" applyFont="1" applyFill="1" applyBorder="1" applyAlignment="1" applyProtection="1">
      <alignment vertical="center"/>
    </xf>
    <xf numFmtId="0" fontId="1" fillId="0" borderId="0" xfId="1" applyFont="1" applyFill="1" applyBorder="1" applyAlignment="1" applyProtection="1">
      <alignment horizontal="center" vertical="center" wrapText="1"/>
    </xf>
    <xf numFmtId="186" fontId="1" fillId="0" borderId="0" xfId="1" applyNumberFormat="1" applyFont="1" applyFill="1" applyBorder="1" applyAlignment="1" applyProtection="1">
      <alignment horizontal="center" vertical="center" wrapText="1"/>
    </xf>
    <xf numFmtId="176" fontId="1" fillId="0" borderId="0" xfId="1" applyNumberFormat="1" applyFont="1" applyFill="1" applyBorder="1" applyAlignment="1" applyProtection="1">
      <alignment horizontal="right"/>
    </xf>
    <xf numFmtId="0" fontId="1" fillId="0" borderId="0" xfId="1" applyFont="1" applyBorder="1" applyAlignment="1" applyProtection="1">
      <alignment horizontal="left" vertical="center"/>
    </xf>
    <xf numFmtId="38" fontId="1" fillId="0" borderId="0" xfId="2" applyFont="1" applyBorder="1" applyAlignment="1" applyProtection="1">
      <alignment horizontal="center" vertical="center"/>
    </xf>
    <xf numFmtId="0" fontId="1" fillId="0" borderId="0" xfId="1" applyFont="1" applyFill="1" applyBorder="1" applyAlignment="1" applyProtection="1">
      <alignment horizontal="center" vertical="center"/>
    </xf>
    <xf numFmtId="177" fontId="1" fillId="0" borderId="0" xfId="1" applyNumberFormat="1" applyFont="1" applyFill="1" applyBorder="1" applyProtection="1">
      <alignment vertical="center"/>
    </xf>
    <xf numFmtId="184" fontId="1" fillId="0" borderId="0" xfId="1" applyNumberFormat="1" applyFont="1" applyFill="1" applyBorder="1" applyProtection="1">
      <alignment vertical="center"/>
    </xf>
    <xf numFmtId="185" fontId="1" fillId="0" borderId="0" xfId="1" applyNumberFormat="1" applyFont="1" applyFill="1" applyBorder="1" applyProtection="1">
      <alignment vertical="center"/>
    </xf>
    <xf numFmtId="182" fontId="1" fillId="0" borderId="0" xfId="1" applyNumberFormat="1" applyFont="1" applyFill="1" applyBorder="1" applyProtection="1">
      <alignment vertical="center"/>
    </xf>
    <xf numFmtId="57" fontId="1" fillId="0" borderId="0" xfId="1" applyNumberFormat="1" applyFont="1" applyBorder="1" applyProtection="1">
      <alignment vertical="center"/>
    </xf>
    <xf numFmtId="38" fontId="1" fillId="0" borderId="0" xfId="2" applyFont="1" applyBorder="1" applyProtection="1">
      <alignment vertical="center"/>
    </xf>
    <xf numFmtId="10" fontId="1" fillId="3" borderId="2" xfId="3" applyNumberFormat="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xf>
    <xf numFmtId="38" fontId="1" fillId="5" borderId="8" xfId="2" applyFont="1" applyFill="1" applyBorder="1" applyProtection="1">
      <alignment vertical="center"/>
    </xf>
    <xf numFmtId="0" fontId="1" fillId="0" borderId="4" xfId="1" applyFont="1" applyBorder="1" applyAlignment="1" applyProtection="1">
      <alignment horizontal="left" vertical="center"/>
    </xf>
    <xf numFmtId="0" fontId="1" fillId="0" borderId="9" xfId="1" applyFont="1" applyBorder="1" applyAlignment="1" applyProtection="1">
      <alignment horizontal="left" vertical="center"/>
    </xf>
    <xf numFmtId="38" fontId="1" fillId="5" borderId="14" xfId="2" applyFont="1" applyFill="1" applyBorder="1" applyProtection="1">
      <alignment vertical="center"/>
    </xf>
    <xf numFmtId="0" fontId="1" fillId="0" borderId="10" xfId="1" applyFont="1" applyBorder="1" applyAlignment="1" applyProtection="1">
      <alignment horizontal="left" vertical="center"/>
    </xf>
    <xf numFmtId="0" fontId="1" fillId="0" borderId="15" xfId="1" applyFont="1" applyBorder="1" applyAlignment="1" applyProtection="1">
      <alignment horizontal="left" vertical="center"/>
    </xf>
    <xf numFmtId="38" fontId="1" fillId="0" borderId="0" xfId="1" applyNumberFormat="1" applyFont="1" applyFill="1" applyBorder="1" applyAlignment="1" applyProtection="1">
      <alignment horizontal="center" vertical="center" shrinkToFit="1"/>
      <protection locked="0"/>
    </xf>
    <xf numFmtId="38" fontId="1" fillId="0" borderId="0" xfId="1" applyNumberFormat="1" applyFont="1" applyBorder="1" applyProtection="1">
      <alignment vertical="center"/>
    </xf>
    <xf numFmtId="38" fontId="1" fillId="3" borderId="20" xfId="2" applyFont="1" applyFill="1" applyBorder="1" applyProtection="1">
      <alignment vertical="center"/>
    </xf>
    <xf numFmtId="0" fontId="1" fillId="0" borderId="16" xfId="1" applyFont="1" applyBorder="1" applyAlignment="1" applyProtection="1">
      <alignment horizontal="left" vertical="center"/>
    </xf>
    <xf numFmtId="0" fontId="1" fillId="0" borderId="21" xfId="1" applyFont="1" applyBorder="1" applyAlignment="1" applyProtection="1">
      <alignment horizontal="left" vertical="center"/>
    </xf>
    <xf numFmtId="185" fontId="1" fillId="0" borderId="0" xfId="1" applyNumberFormat="1" applyFont="1" applyFill="1" applyBorder="1" applyAlignment="1" applyProtection="1">
      <alignment horizontal="center" vertical="center"/>
    </xf>
    <xf numFmtId="38" fontId="1" fillId="5" borderId="26" xfId="2" applyFont="1" applyFill="1" applyBorder="1" applyProtection="1">
      <alignment vertical="center"/>
    </xf>
    <xf numFmtId="0" fontId="1" fillId="0" borderId="22" xfId="1" applyFont="1" applyBorder="1" applyAlignment="1" applyProtection="1">
      <alignment horizontal="left" vertical="center"/>
    </xf>
    <xf numFmtId="0" fontId="1" fillId="0" borderId="27" xfId="1" applyFont="1" applyBorder="1" applyAlignment="1" applyProtection="1">
      <alignment horizontal="left" vertical="center"/>
    </xf>
    <xf numFmtId="0" fontId="1" fillId="0" borderId="10" xfId="1" applyFont="1" applyFill="1" applyBorder="1" applyAlignment="1" applyProtection="1">
      <alignment horizontal="left" vertical="center"/>
    </xf>
    <xf numFmtId="0" fontId="1" fillId="0" borderId="15" xfId="1" applyFont="1" applyFill="1" applyBorder="1" applyAlignment="1" applyProtection="1">
      <alignment horizontal="left" vertical="center"/>
    </xf>
    <xf numFmtId="38" fontId="1" fillId="3" borderId="14" xfId="2" applyFont="1" applyFill="1" applyBorder="1" applyProtection="1">
      <alignment vertical="center"/>
      <protection locked="0"/>
    </xf>
    <xf numFmtId="38" fontId="1" fillId="2" borderId="14" xfId="2" applyFont="1" applyFill="1" applyBorder="1" applyProtection="1">
      <alignment vertical="center"/>
    </xf>
    <xf numFmtId="178" fontId="1" fillId="0" borderId="0" xfId="1" applyNumberFormat="1" applyFont="1" applyBorder="1" applyProtection="1">
      <alignment vertical="center"/>
    </xf>
    <xf numFmtId="186" fontId="1" fillId="0" borderId="32" xfId="1" applyNumberFormat="1" applyFont="1" applyBorder="1" applyProtection="1">
      <alignment vertical="center"/>
    </xf>
    <xf numFmtId="0" fontId="1" fillId="0" borderId="28" xfId="1" applyFont="1" applyBorder="1" applyAlignment="1" applyProtection="1">
      <alignment vertical="center"/>
    </xf>
    <xf numFmtId="0" fontId="1" fillId="0" borderId="33" xfId="1" applyFont="1" applyBorder="1" applyAlignment="1" applyProtection="1">
      <alignment vertical="center"/>
    </xf>
    <xf numFmtId="186" fontId="1" fillId="6" borderId="38" xfId="1" applyNumberFormat="1" applyFont="1" applyFill="1" applyBorder="1" applyAlignment="1" applyProtection="1">
      <alignment horizontal="center" vertical="center" wrapText="1"/>
    </xf>
    <xf numFmtId="0" fontId="1" fillId="0" borderId="0" xfId="1" applyFont="1" applyBorder="1" applyAlignment="1" applyProtection="1">
      <alignment horizontal="right"/>
    </xf>
    <xf numFmtId="0" fontId="1" fillId="0" borderId="0" xfId="1" applyFont="1" applyBorder="1" applyAlignment="1" applyProtection="1">
      <alignment horizontal="right" vertical="center"/>
    </xf>
    <xf numFmtId="0" fontId="3" fillId="0" borderId="0" xfId="1" applyFont="1" applyBorder="1" applyAlignment="1" applyProtection="1">
      <alignment horizontal="left" vertical="center"/>
    </xf>
    <xf numFmtId="0" fontId="5" fillId="0" borderId="0" xfId="1" applyFont="1" applyBorder="1" applyProtection="1">
      <alignment vertical="center"/>
    </xf>
    <xf numFmtId="0" fontId="6" fillId="0" borderId="1" xfId="1" applyFont="1" applyBorder="1" applyAlignment="1" applyProtection="1">
      <alignment horizontal="center" vertical="center"/>
    </xf>
    <xf numFmtId="0" fontId="5" fillId="3" borderId="41" xfId="1" applyFont="1" applyFill="1" applyBorder="1" applyAlignment="1" applyProtection="1">
      <alignment horizontal="center" vertical="center"/>
    </xf>
    <xf numFmtId="187" fontId="5" fillId="3" borderId="12" xfId="1" applyNumberFormat="1" applyFont="1" applyFill="1" applyBorder="1" applyAlignment="1" applyProtection="1">
      <alignment horizontal="center" vertical="center" shrinkToFit="1"/>
    </xf>
    <xf numFmtId="0" fontId="1" fillId="0" borderId="0" xfId="1" applyFont="1" applyBorder="1" applyAlignment="1" applyProtection="1">
      <alignment horizontal="centerContinuous" vertical="center"/>
    </xf>
    <xf numFmtId="0" fontId="3" fillId="0" borderId="0" xfId="1" applyFont="1" applyBorder="1" applyAlignment="1" applyProtection="1">
      <alignment horizontal="centerContinuous" vertical="center"/>
    </xf>
    <xf numFmtId="0" fontId="1" fillId="0" borderId="0" xfId="1" applyFont="1" applyBorder="1" applyAlignment="1" applyProtection="1">
      <alignment vertical="center"/>
    </xf>
    <xf numFmtId="38" fontId="1" fillId="0" borderId="0" xfId="1" applyNumberFormat="1" applyFont="1" applyFill="1" applyBorder="1" applyAlignment="1" applyProtection="1">
      <alignment horizontal="right" vertical="center" shrinkToFit="1"/>
    </xf>
    <xf numFmtId="0" fontId="1" fillId="0" borderId="0" xfId="1" applyFill="1" applyBorder="1" applyAlignment="1">
      <alignment vertical="center" wrapText="1"/>
    </xf>
    <xf numFmtId="0" fontId="1" fillId="0" borderId="0" xfId="1" applyFont="1" applyFill="1" applyBorder="1" applyAlignment="1" applyProtection="1">
      <alignment horizontal="left" vertical="center" wrapText="1"/>
      <protection locked="0"/>
    </xf>
    <xf numFmtId="57" fontId="1" fillId="0" borderId="0" xfId="1" applyNumberFormat="1" applyFont="1" applyBorder="1" applyAlignment="1" applyProtection="1">
      <alignment vertical="center"/>
    </xf>
    <xf numFmtId="182" fontId="1" fillId="2" borderId="1" xfId="1" applyNumberFormat="1" applyFont="1" applyFill="1" applyBorder="1" applyProtection="1">
      <alignment vertical="center"/>
    </xf>
    <xf numFmtId="176" fontId="1" fillId="7" borderId="1" xfId="1" applyNumberFormat="1" applyFont="1" applyFill="1" applyBorder="1" applyProtection="1">
      <alignment vertical="center"/>
      <protection locked="0"/>
    </xf>
    <xf numFmtId="10" fontId="1" fillId="7" borderId="2" xfId="3" applyNumberFormat="1" applyFont="1" applyFill="1" applyBorder="1" applyAlignment="1" applyProtection="1">
      <alignment horizontal="center" vertical="center"/>
      <protection locked="0"/>
    </xf>
    <xf numFmtId="176" fontId="1" fillId="3" borderId="1" xfId="1" applyNumberFormat="1" applyFont="1" applyFill="1" applyBorder="1" applyProtection="1">
      <alignment vertical="center"/>
      <protection locked="0"/>
    </xf>
    <xf numFmtId="176" fontId="1" fillId="2" borderId="42" xfId="1" applyNumberFormat="1" applyFont="1" applyFill="1" applyBorder="1" applyProtection="1">
      <alignment vertical="center"/>
    </xf>
    <xf numFmtId="176" fontId="1" fillId="2" borderId="43" xfId="1" applyNumberFormat="1" applyFont="1" applyFill="1" applyBorder="1" applyProtection="1">
      <alignment vertical="center"/>
    </xf>
    <xf numFmtId="38" fontId="1" fillId="0" borderId="0" xfId="2" applyFont="1" applyBorder="1" applyAlignment="1" applyProtection="1">
      <alignment horizontal="right"/>
    </xf>
    <xf numFmtId="38" fontId="1" fillId="0" borderId="0" xfId="2" applyFont="1" applyBorder="1" applyAlignment="1" applyProtection="1">
      <alignment horizontal="left" vertical="center"/>
    </xf>
    <xf numFmtId="182" fontId="1" fillId="5" borderId="8" xfId="1" applyNumberFormat="1" applyFont="1" applyFill="1" applyBorder="1" applyProtection="1">
      <alignment vertical="center"/>
    </xf>
    <xf numFmtId="182" fontId="1" fillId="5" borderId="44" xfId="1" applyNumberFormat="1" applyFont="1" applyFill="1" applyBorder="1" applyProtection="1">
      <alignment vertical="center"/>
    </xf>
    <xf numFmtId="182" fontId="1" fillId="5" borderId="45" xfId="1" applyNumberFormat="1" applyFont="1" applyFill="1" applyBorder="1" applyProtection="1">
      <alignment vertical="center"/>
    </xf>
    <xf numFmtId="182" fontId="1" fillId="5" borderId="14" xfId="1" applyNumberFormat="1" applyFont="1" applyFill="1" applyBorder="1" applyProtection="1">
      <alignment vertical="center"/>
    </xf>
    <xf numFmtId="182" fontId="1" fillId="2" borderId="46" xfId="1" applyNumberFormat="1" applyFont="1" applyFill="1" applyBorder="1" applyProtection="1">
      <alignment vertical="center"/>
    </xf>
    <xf numFmtId="182" fontId="1" fillId="5" borderId="1" xfId="1" applyNumberFormat="1" applyFont="1" applyFill="1" applyBorder="1" applyProtection="1">
      <alignment vertical="center"/>
    </xf>
    <xf numFmtId="182" fontId="1" fillId="5" borderId="46" xfId="1" applyNumberFormat="1" applyFont="1" applyFill="1" applyBorder="1" applyProtection="1">
      <alignment vertical="center"/>
    </xf>
    <xf numFmtId="176" fontId="1" fillId="5" borderId="20" xfId="1" applyNumberFormat="1" applyFont="1" applyFill="1" applyBorder="1" applyProtection="1">
      <alignment vertical="center"/>
    </xf>
    <xf numFmtId="182" fontId="1" fillId="2" borderId="47" xfId="1" applyNumberFormat="1" applyFont="1" applyFill="1" applyBorder="1" applyProtection="1">
      <alignment vertical="center"/>
    </xf>
    <xf numFmtId="182" fontId="1" fillId="5" borderId="48" xfId="1" applyNumberFormat="1" applyFont="1" applyFill="1" applyBorder="1" applyProtection="1">
      <alignment vertical="center"/>
    </xf>
    <xf numFmtId="176" fontId="1" fillId="4" borderId="47" xfId="1" applyNumberFormat="1" applyFont="1" applyFill="1" applyBorder="1" applyProtection="1">
      <alignment vertical="center"/>
    </xf>
    <xf numFmtId="38" fontId="1" fillId="7" borderId="20" xfId="2" applyFont="1" applyFill="1" applyBorder="1" applyProtection="1">
      <alignment vertical="center"/>
    </xf>
    <xf numFmtId="176" fontId="1" fillId="5" borderId="26" xfId="1" applyNumberFormat="1" applyFont="1" applyFill="1" applyBorder="1" applyProtection="1">
      <alignment vertical="center"/>
    </xf>
    <xf numFmtId="176" fontId="1" fillId="4" borderId="49" xfId="1" applyNumberFormat="1" applyFont="1" applyFill="1" applyBorder="1" applyProtection="1">
      <alignment vertical="center"/>
    </xf>
    <xf numFmtId="182" fontId="1" fillId="5" borderId="50" xfId="1" applyNumberFormat="1" applyFont="1" applyFill="1" applyBorder="1" applyProtection="1">
      <alignment vertical="center"/>
    </xf>
    <xf numFmtId="176" fontId="1" fillId="5" borderId="14" xfId="1" applyNumberFormat="1" applyFont="1" applyFill="1" applyBorder="1" applyProtection="1">
      <alignment vertical="center"/>
    </xf>
    <xf numFmtId="176" fontId="1" fillId="4" borderId="46" xfId="1" applyNumberFormat="1" applyFont="1" applyFill="1" applyBorder="1" applyProtection="1">
      <alignment vertical="center"/>
    </xf>
    <xf numFmtId="176" fontId="1" fillId="5" borderId="32" xfId="1" applyNumberFormat="1" applyFont="1" applyFill="1" applyBorder="1" applyProtection="1">
      <alignment vertical="center"/>
    </xf>
    <xf numFmtId="38" fontId="1" fillId="3" borderId="14" xfId="2" applyFont="1" applyFill="1" applyBorder="1" applyProtection="1">
      <alignment vertical="center"/>
    </xf>
    <xf numFmtId="182" fontId="1" fillId="7" borderId="48" xfId="1" applyNumberFormat="1" applyFont="1" applyFill="1" applyBorder="1" applyProtection="1">
      <alignment vertical="center"/>
    </xf>
    <xf numFmtId="0" fontId="1" fillId="0" borderId="16" xfId="1" applyFont="1" applyFill="1" applyBorder="1" applyAlignment="1" applyProtection="1">
      <alignment horizontal="left" vertical="center"/>
    </xf>
    <xf numFmtId="0" fontId="1" fillId="0" borderId="51" xfId="1" applyFont="1" applyFill="1" applyBorder="1" applyAlignment="1" applyProtection="1">
      <alignment horizontal="center" vertical="center" wrapText="1"/>
    </xf>
    <xf numFmtId="0" fontId="1" fillId="0" borderId="52" xfId="1" applyFont="1" applyFill="1" applyBorder="1" applyAlignment="1" applyProtection="1">
      <alignment horizontal="center" vertical="center" wrapText="1"/>
    </xf>
    <xf numFmtId="0" fontId="1" fillId="0" borderId="39" xfId="1" applyFont="1" applyFill="1" applyBorder="1" applyAlignment="1" applyProtection="1">
      <alignment horizontal="center" vertical="center" wrapText="1"/>
    </xf>
    <xf numFmtId="0" fontId="1" fillId="6" borderId="53" xfId="1" applyFont="1" applyFill="1" applyBorder="1" applyAlignment="1" applyProtection="1">
      <alignment horizontal="center" vertical="center" wrapText="1"/>
    </xf>
    <xf numFmtId="186" fontId="1" fillId="6" borderId="51" xfId="1" applyNumberFormat="1" applyFont="1" applyFill="1" applyBorder="1" applyAlignment="1" applyProtection="1">
      <alignment horizontal="center" vertical="center" wrapText="1"/>
    </xf>
    <xf numFmtId="0" fontId="1" fillId="0" borderId="34" xfId="1" applyFont="1" applyBorder="1" applyAlignment="1" applyProtection="1">
      <alignment horizontal="left" vertical="center" indent="15"/>
    </xf>
    <xf numFmtId="0" fontId="1" fillId="0" borderId="39" xfId="1" applyFont="1" applyBorder="1" applyAlignment="1" applyProtection="1">
      <alignment horizontal="left" vertical="center" indent="15"/>
    </xf>
    <xf numFmtId="0" fontId="5" fillId="7" borderId="54" xfId="1" applyFont="1" applyFill="1" applyBorder="1" applyAlignment="1" applyProtection="1">
      <alignment horizontal="center" vertical="center"/>
    </xf>
    <xf numFmtId="176" fontId="1" fillId="4" borderId="6" xfId="1" applyNumberFormat="1" applyFont="1" applyFill="1" applyBorder="1" applyAlignment="1" applyProtection="1">
      <alignment vertical="center"/>
    </xf>
    <xf numFmtId="176" fontId="1" fillId="4" borderId="5" xfId="1" applyNumberFormat="1" applyFont="1" applyFill="1" applyBorder="1" applyAlignment="1" applyProtection="1">
      <alignment vertical="center"/>
    </xf>
    <xf numFmtId="0" fontId="1" fillId="0" borderId="5" xfId="1" applyBorder="1" applyAlignment="1">
      <alignment vertical="center"/>
    </xf>
    <xf numFmtId="0" fontId="1" fillId="0" borderId="4" xfId="1" applyBorder="1" applyAlignment="1">
      <alignment vertical="center"/>
    </xf>
    <xf numFmtId="187" fontId="5" fillId="3" borderId="40" xfId="1" applyNumberFormat="1" applyFont="1" applyFill="1" applyBorder="1" applyAlignment="1" applyProtection="1">
      <alignment horizontal="center" vertical="center" shrinkToFit="1"/>
    </xf>
    <xf numFmtId="187" fontId="1" fillId="0" borderId="11" xfId="1" applyNumberFormat="1" applyBorder="1" applyAlignment="1">
      <alignment vertical="center"/>
    </xf>
    <xf numFmtId="187" fontId="1" fillId="0" borderId="13" xfId="1" applyNumberFormat="1" applyBorder="1" applyAlignment="1">
      <alignment vertical="center"/>
    </xf>
    <xf numFmtId="176" fontId="1" fillId="4" borderId="12" xfId="1" applyNumberFormat="1" applyFont="1" applyFill="1" applyBorder="1" applyAlignment="1" applyProtection="1">
      <alignment vertical="center"/>
    </xf>
    <xf numFmtId="176" fontId="1" fillId="4" borderId="11" xfId="1" applyNumberFormat="1" applyFont="1" applyFill="1" applyBorder="1" applyAlignment="1" applyProtection="1">
      <alignment vertical="center"/>
    </xf>
    <xf numFmtId="0" fontId="1" fillId="0" borderId="11" xfId="1" applyBorder="1" applyAlignment="1">
      <alignment vertical="center"/>
    </xf>
    <xf numFmtId="0" fontId="1" fillId="0" borderId="10" xfId="1" applyBorder="1" applyAlignment="1">
      <alignment vertical="center"/>
    </xf>
    <xf numFmtId="0" fontId="1" fillId="0" borderId="39" xfId="1" applyFont="1" applyBorder="1" applyAlignment="1" applyProtection="1">
      <alignment horizontal="left" vertical="center" indent="15"/>
    </xf>
    <xf numFmtId="0" fontId="1" fillId="0" borderId="34" xfId="1" applyBorder="1" applyAlignment="1">
      <alignment horizontal="left" vertical="center" indent="15"/>
    </xf>
    <xf numFmtId="0" fontId="1" fillId="0" borderId="36" xfId="1" applyFont="1" applyFill="1" applyBorder="1" applyAlignment="1" applyProtection="1">
      <alignment horizontal="center" vertical="center" wrapText="1"/>
    </xf>
    <xf numFmtId="0" fontId="1" fillId="0" borderId="35" xfId="1" applyFont="1" applyFill="1" applyBorder="1" applyAlignment="1" applyProtection="1">
      <alignment horizontal="center" vertical="center" wrapText="1"/>
    </xf>
    <xf numFmtId="0" fontId="1" fillId="0" borderId="35" xfId="1" applyBorder="1" applyAlignment="1">
      <alignment horizontal="center" vertical="center" wrapText="1"/>
    </xf>
    <xf numFmtId="0" fontId="1" fillId="0" borderId="34" xfId="1" applyBorder="1" applyAlignment="1">
      <alignment horizontal="center" vertical="center" wrapText="1"/>
    </xf>
    <xf numFmtId="176" fontId="1" fillId="0" borderId="30" xfId="1" applyNumberFormat="1" applyFont="1" applyFill="1" applyBorder="1" applyAlignment="1" applyProtection="1">
      <alignment vertical="center"/>
    </xf>
    <xf numFmtId="176" fontId="1" fillId="0" borderId="29" xfId="1" applyNumberFormat="1" applyFont="1" applyFill="1" applyBorder="1" applyAlignment="1" applyProtection="1">
      <alignment vertical="center"/>
    </xf>
    <xf numFmtId="0" fontId="1" fillId="0" borderId="29" xfId="1" applyBorder="1" applyAlignment="1">
      <alignment vertical="center"/>
    </xf>
    <xf numFmtId="0" fontId="1" fillId="0" borderId="28" xfId="1" applyBorder="1" applyAlignment="1">
      <alignment vertical="center"/>
    </xf>
    <xf numFmtId="182" fontId="1" fillId="2" borderId="12" xfId="1" applyNumberFormat="1" applyFont="1" applyFill="1" applyBorder="1" applyAlignment="1" applyProtection="1">
      <alignment vertical="center"/>
    </xf>
    <xf numFmtId="182" fontId="1" fillId="2" borderId="11" xfId="1" applyNumberFormat="1" applyFont="1" applyFill="1" applyBorder="1" applyAlignment="1" applyProtection="1">
      <alignment vertical="center"/>
    </xf>
    <xf numFmtId="0" fontId="1" fillId="0" borderId="13" xfId="1" applyBorder="1" applyAlignment="1">
      <alignment vertical="center"/>
    </xf>
    <xf numFmtId="176" fontId="1" fillId="3" borderId="1" xfId="1" applyNumberFormat="1" applyFont="1" applyFill="1" applyBorder="1" applyAlignment="1" applyProtection="1">
      <alignment vertical="center"/>
      <protection locked="0"/>
    </xf>
    <xf numFmtId="0" fontId="1" fillId="0" borderId="1" xfId="1" applyBorder="1" applyAlignment="1">
      <alignment vertical="center"/>
    </xf>
    <xf numFmtId="182" fontId="1" fillId="2" borderId="1" xfId="1" applyNumberFormat="1" applyFont="1" applyFill="1" applyBorder="1" applyAlignment="1" applyProtection="1">
      <alignment vertical="center"/>
    </xf>
    <xf numFmtId="182" fontId="1" fillId="2" borderId="6" xfId="1" applyNumberFormat="1" applyFont="1" applyFill="1" applyBorder="1" applyAlignment="1" applyProtection="1">
      <alignment vertical="center"/>
    </xf>
    <xf numFmtId="182" fontId="1" fillId="2" borderId="5" xfId="1" applyNumberFormat="1" applyFont="1" applyFill="1" applyBorder="1" applyAlignment="1" applyProtection="1">
      <alignment vertical="center"/>
    </xf>
    <xf numFmtId="0" fontId="1" fillId="0" borderId="7" xfId="1" applyBorder="1" applyAlignment="1">
      <alignment vertical="center"/>
    </xf>
    <xf numFmtId="176" fontId="1" fillId="4" borderId="24" xfId="1" applyNumberFormat="1" applyFont="1" applyFill="1" applyBorder="1" applyAlignment="1" applyProtection="1">
      <alignment vertical="center"/>
    </xf>
    <xf numFmtId="176" fontId="1" fillId="4" borderId="23" xfId="1" applyNumberFormat="1" applyFont="1" applyFill="1" applyBorder="1" applyAlignment="1" applyProtection="1">
      <alignment vertical="center"/>
    </xf>
    <xf numFmtId="0" fontId="1" fillId="0" borderId="23" xfId="1" applyBorder="1" applyAlignment="1">
      <alignment vertical="center"/>
    </xf>
    <xf numFmtId="0" fontId="1" fillId="0" borderId="22" xfId="1" applyBorder="1" applyAlignment="1">
      <alignment vertical="center"/>
    </xf>
    <xf numFmtId="176" fontId="1" fillId="4" borderId="18" xfId="1" applyNumberFormat="1" applyFont="1" applyFill="1" applyBorder="1" applyAlignment="1" applyProtection="1">
      <alignment vertical="center"/>
    </xf>
    <xf numFmtId="176" fontId="1" fillId="4" borderId="17" xfId="1" applyNumberFormat="1" applyFont="1" applyFill="1" applyBorder="1" applyAlignment="1" applyProtection="1">
      <alignment vertical="center"/>
    </xf>
    <xf numFmtId="0" fontId="1" fillId="0" borderId="17" xfId="1" applyBorder="1" applyAlignment="1">
      <alignment vertical="center"/>
    </xf>
    <xf numFmtId="0" fontId="1" fillId="0" borderId="16" xfId="1" applyBorder="1" applyAlignment="1">
      <alignment vertical="center"/>
    </xf>
    <xf numFmtId="182" fontId="1" fillId="2" borderId="18" xfId="1" applyNumberFormat="1" applyFont="1" applyFill="1" applyBorder="1" applyAlignment="1" applyProtection="1">
      <alignment vertical="center"/>
    </xf>
    <xf numFmtId="182" fontId="1" fillId="2" borderId="17" xfId="1" applyNumberFormat="1" applyFont="1" applyFill="1" applyBorder="1" applyAlignment="1" applyProtection="1">
      <alignment vertical="center"/>
    </xf>
    <xf numFmtId="0" fontId="1" fillId="0" borderId="19" xfId="1" applyBorder="1" applyAlignment="1">
      <alignment vertical="center"/>
    </xf>
    <xf numFmtId="176" fontId="1" fillId="0" borderId="0" xfId="1" applyNumberFormat="1" applyFont="1" applyBorder="1" applyAlignment="1" applyProtection="1">
      <alignment horizontal="center" vertical="center"/>
    </xf>
    <xf numFmtId="176" fontId="1" fillId="0" borderId="0" xfId="1" applyNumberFormat="1" applyFont="1" applyFill="1" applyBorder="1" applyAlignment="1" applyProtection="1">
      <alignment horizontal="center" vertical="center"/>
    </xf>
    <xf numFmtId="0" fontId="1" fillId="0" borderId="0" xfId="1" applyFont="1" applyFill="1" applyBorder="1" applyAlignment="1" applyProtection="1">
      <alignment horizontal="left" vertical="center" shrinkToFit="1"/>
    </xf>
    <xf numFmtId="38" fontId="1" fillId="0" borderId="0" xfId="1" applyNumberFormat="1" applyFont="1" applyFill="1" applyBorder="1" applyAlignment="1" applyProtection="1">
      <alignment horizontal="right" vertical="center" shrinkToFit="1"/>
    </xf>
    <xf numFmtId="38" fontId="1" fillId="0" borderId="0" xfId="1" applyNumberFormat="1" applyFont="1" applyFill="1" applyBorder="1" applyAlignment="1" applyProtection="1">
      <alignment horizontal="center" vertical="center" shrinkToFit="1"/>
    </xf>
    <xf numFmtId="0" fontId="1" fillId="0" borderId="0" xfId="1" applyFont="1" applyFill="1" applyBorder="1" applyAlignment="1" applyProtection="1">
      <alignment vertical="center" wrapText="1"/>
      <protection locked="0"/>
    </xf>
    <xf numFmtId="0" fontId="1" fillId="0" borderId="0" xfId="1" applyFill="1" applyBorder="1" applyAlignment="1">
      <alignment vertical="center" wrapText="1"/>
    </xf>
    <xf numFmtId="0" fontId="1" fillId="0" borderId="0" xfId="1" applyFont="1" applyFill="1" applyBorder="1" applyAlignment="1" applyProtection="1">
      <alignment horizontal="left" vertical="center" wrapText="1"/>
      <protection locked="0"/>
    </xf>
    <xf numFmtId="57" fontId="1" fillId="0" borderId="0" xfId="1" applyNumberFormat="1" applyFont="1" applyFill="1" applyBorder="1" applyAlignment="1" applyProtection="1">
      <alignment horizontal="left" vertical="center" wrapText="1"/>
      <protection locked="0"/>
    </xf>
    <xf numFmtId="0" fontId="3" fillId="0" borderId="0" xfId="1" applyFont="1" applyFill="1" applyBorder="1" applyAlignment="1" applyProtection="1">
      <alignment horizontal="left" vertical="center"/>
    </xf>
    <xf numFmtId="0" fontId="1" fillId="0" borderId="0" xfId="1" applyFont="1" applyBorder="1" applyAlignment="1" applyProtection="1">
      <alignment horizontal="left" vertical="center"/>
    </xf>
    <xf numFmtId="0" fontId="1" fillId="0" borderId="0" xfId="1" applyFont="1" applyFill="1" applyBorder="1" applyAlignment="1" applyProtection="1">
      <alignment horizontal="left" vertical="center"/>
    </xf>
    <xf numFmtId="182" fontId="1" fillId="2" borderId="24" xfId="1" applyNumberFormat="1" applyFont="1" applyFill="1" applyBorder="1" applyAlignment="1" applyProtection="1">
      <alignment vertical="center"/>
    </xf>
    <xf numFmtId="182" fontId="1" fillId="2" borderId="23" xfId="1" applyNumberFormat="1" applyFont="1" applyFill="1" applyBorder="1" applyAlignment="1" applyProtection="1">
      <alignment vertical="center"/>
    </xf>
    <xf numFmtId="0" fontId="1" fillId="0" borderId="25" xfId="1" applyBorder="1" applyAlignment="1">
      <alignment vertical="center"/>
    </xf>
    <xf numFmtId="0" fontId="1" fillId="0" borderId="0" xfId="1" applyFont="1" applyFill="1" applyBorder="1" applyAlignment="1" applyProtection="1">
      <alignment horizontal="center" vertical="center"/>
    </xf>
    <xf numFmtId="0" fontId="5" fillId="3" borderId="1" xfId="1" applyFont="1" applyFill="1" applyBorder="1" applyAlignment="1" applyProtection="1">
      <alignment vertical="center" wrapText="1"/>
    </xf>
    <xf numFmtId="0" fontId="5" fillId="3" borderId="1" xfId="1" applyFont="1" applyFill="1" applyBorder="1" applyAlignment="1">
      <alignment vertical="center" wrapText="1"/>
    </xf>
    <xf numFmtId="187" fontId="5" fillId="3" borderId="12" xfId="1" applyNumberFormat="1" applyFont="1" applyFill="1" applyBorder="1" applyAlignment="1" applyProtection="1">
      <alignment horizontal="center" vertical="center"/>
    </xf>
    <xf numFmtId="0" fontId="1" fillId="3" borderId="11" xfId="1" applyFill="1" applyBorder="1" applyAlignment="1">
      <alignment horizontal="center" vertical="center"/>
    </xf>
    <xf numFmtId="0" fontId="1" fillId="3" borderId="13" xfId="1" applyFill="1" applyBorder="1" applyAlignment="1">
      <alignment horizontal="center" vertical="center"/>
    </xf>
    <xf numFmtId="0" fontId="1" fillId="6" borderId="36" xfId="1" applyFont="1" applyFill="1" applyBorder="1" applyAlignment="1" applyProtection="1">
      <alignment horizontal="center" vertical="center" wrapText="1"/>
    </xf>
    <xf numFmtId="0" fontId="1" fillId="6" borderId="35" xfId="1" applyFont="1" applyFill="1" applyBorder="1" applyAlignment="1" applyProtection="1">
      <alignment horizontal="center" vertical="center" wrapText="1"/>
    </xf>
    <xf numFmtId="0" fontId="1" fillId="0" borderId="37" xfId="1" applyBorder="1" applyAlignment="1">
      <alignment horizontal="center" vertical="center" wrapText="1"/>
    </xf>
    <xf numFmtId="176" fontId="1" fillId="0" borderId="30" xfId="1" applyNumberFormat="1" applyFont="1" applyBorder="1" applyAlignment="1" applyProtection="1">
      <alignment vertical="center"/>
    </xf>
    <xf numFmtId="176" fontId="1" fillId="0" borderId="29" xfId="1" applyNumberFormat="1" applyFont="1" applyBorder="1" applyAlignment="1" applyProtection="1">
      <alignment vertical="center"/>
    </xf>
    <xf numFmtId="0" fontId="1" fillId="0" borderId="31" xfId="1" applyBorder="1" applyAlignment="1">
      <alignment vertical="center"/>
    </xf>
    <xf numFmtId="176" fontId="1" fillId="3" borderId="12" xfId="1" applyNumberFormat="1" applyFont="1" applyFill="1" applyBorder="1" applyAlignment="1" applyProtection="1">
      <alignment vertical="center"/>
      <protection locked="0"/>
    </xf>
    <xf numFmtId="176" fontId="1" fillId="3" borderId="11" xfId="1" applyNumberFormat="1" applyFont="1" applyFill="1" applyBorder="1" applyAlignment="1" applyProtection="1">
      <alignment vertical="center"/>
      <protection locked="0"/>
    </xf>
    <xf numFmtId="176" fontId="1" fillId="0" borderId="30" xfId="1" applyNumberFormat="1" applyFont="1" applyBorder="1" applyAlignment="1" applyProtection="1">
      <alignment vertical="center"/>
      <protection locked="0"/>
    </xf>
    <xf numFmtId="176" fontId="1" fillId="0" borderId="12" xfId="1" applyNumberFormat="1" applyFont="1" applyBorder="1" applyAlignment="1" applyProtection="1">
      <alignment vertical="center"/>
      <protection locked="0"/>
    </xf>
    <xf numFmtId="176" fontId="1" fillId="0" borderId="24" xfId="1" applyNumberFormat="1" applyFont="1" applyBorder="1" applyAlignment="1" applyProtection="1">
      <alignment vertical="center"/>
      <protection locked="0"/>
    </xf>
    <xf numFmtId="188" fontId="5" fillId="7" borderId="1" xfId="1" applyNumberFormat="1" applyFont="1" applyFill="1" applyBorder="1" applyAlignment="1" applyProtection="1">
      <alignment vertical="center" wrapText="1"/>
    </xf>
    <xf numFmtId="188" fontId="5" fillId="7" borderId="1" xfId="1" applyNumberFormat="1" applyFont="1" applyFill="1" applyBorder="1" applyAlignment="1">
      <alignment vertical="center" wrapText="1"/>
    </xf>
    <xf numFmtId="187" fontId="5" fillId="7" borderId="40" xfId="1" applyNumberFormat="1" applyFont="1" applyFill="1" applyBorder="1" applyAlignment="1" applyProtection="1">
      <alignment horizontal="center" vertical="center" shrinkToFit="1"/>
    </xf>
    <xf numFmtId="0" fontId="1" fillId="0" borderId="13" xfId="1" applyBorder="1" applyAlignment="1">
      <alignment horizontal="center" vertical="center"/>
    </xf>
    <xf numFmtId="187" fontId="5" fillId="7" borderId="56" xfId="1" applyNumberFormat="1" applyFont="1" applyFill="1" applyBorder="1" applyAlignment="1" applyProtection="1">
      <alignment horizontal="center" vertical="center" shrinkToFit="1"/>
    </xf>
    <xf numFmtId="0" fontId="1" fillId="0" borderId="55" xfId="1" applyBorder="1" applyAlignment="1">
      <alignment horizontal="center" vertical="center"/>
    </xf>
    <xf numFmtId="187" fontId="5" fillId="7" borderId="1" xfId="1" applyNumberFormat="1" applyFont="1" applyFill="1" applyBorder="1" applyAlignment="1" applyProtection="1">
      <alignment horizontal="center" vertical="center"/>
    </xf>
    <xf numFmtId="0" fontId="1" fillId="7" borderId="1" xfId="1" applyFill="1" applyBorder="1" applyAlignment="1">
      <alignment horizontal="center" vertical="center"/>
    </xf>
    <xf numFmtId="10" fontId="1" fillId="0" borderId="30" xfId="1" applyNumberFormat="1" applyFont="1" applyBorder="1" applyAlignment="1" applyProtection="1">
      <alignment vertical="center"/>
      <protection locked="0"/>
    </xf>
    <xf numFmtId="10" fontId="1" fillId="0" borderId="12" xfId="1" applyNumberFormat="1" applyFont="1" applyBorder="1" applyAlignment="1" applyProtection="1">
      <alignment vertical="center"/>
      <protection locked="0"/>
    </xf>
    <xf numFmtId="10" fontId="1" fillId="0" borderId="24" xfId="1" applyNumberFormat="1" applyFont="1" applyBorder="1" applyAlignment="1" applyProtection="1">
      <alignment vertical="center"/>
      <protection locked="0"/>
    </xf>
    <xf numFmtId="10" fontId="1" fillId="0" borderId="18" xfId="1" applyNumberFormat="1" applyFont="1" applyBorder="1" applyAlignment="1" applyProtection="1">
      <alignment vertical="center"/>
      <protection locked="0"/>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pplyProtection="1">
      <alignment horizontal="right" vertical="center"/>
    </xf>
    <xf numFmtId="176" fontId="1" fillId="0" borderId="0" xfId="1" applyNumberFormat="1" applyFont="1" applyBorder="1" applyAlignment="1" applyProtection="1">
      <alignment horizontal="right" vertical="center" shrinkToFit="1"/>
    </xf>
    <xf numFmtId="176" fontId="1" fillId="0" borderId="0" xfId="1" applyNumberFormat="1" applyFont="1" applyFill="1" applyBorder="1" applyAlignment="1" applyProtection="1">
      <alignment horizontal="right" vertical="center" shrinkToFit="1"/>
    </xf>
    <xf numFmtId="176" fontId="1" fillId="0" borderId="12" xfId="1" applyNumberFormat="1" applyFont="1" applyBorder="1" applyAlignment="1" applyProtection="1">
      <alignment horizontal="center" vertical="center"/>
    </xf>
    <xf numFmtId="176" fontId="1" fillId="0" borderId="13" xfId="1" applyNumberFormat="1" applyFont="1" applyBorder="1" applyAlignment="1" applyProtection="1">
      <alignment horizontal="center" vertical="center"/>
    </xf>
    <xf numFmtId="176" fontId="1" fillId="0" borderId="12" xfId="1" applyNumberFormat="1" applyFont="1" applyBorder="1" applyAlignment="1" applyProtection="1">
      <alignment horizontal="right" vertical="center" shrinkToFit="1"/>
    </xf>
    <xf numFmtId="176" fontId="1" fillId="0" borderId="13" xfId="1" applyNumberFormat="1" applyFont="1" applyBorder="1" applyAlignment="1" applyProtection="1">
      <alignment horizontal="right" vertical="center" shrinkToFit="1"/>
    </xf>
    <xf numFmtId="10" fontId="1" fillId="5" borderId="6" xfId="1" applyNumberFormat="1" applyFont="1" applyFill="1" applyBorder="1" applyAlignment="1" applyProtection="1">
      <alignment vertical="center"/>
      <protection locked="0"/>
    </xf>
    <xf numFmtId="0" fontId="1" fillId="5" borderId="7" xfId="1" applyFill="1" applyBorder="1" applyAlignment="1">
      <alignment vertical="center"/>
    </xf>
    <xf numFmtId="176" fontId="1" fillId="0" borderId="18" xfId="1" applyNumberFormat="1" applyFont="1" applyBorder="1" applyAlignment="1" applyProtection="1">
      <alignment vertical="center"/>
      <protection locked="0"/>
    </xf>
    <xf numFmtId="176" fontId="1" fillId="5" borderId="12" xfId="1" applyNumberFormat="1" applyFont="1" applyFill="1" applyBorder="1" applyAlignment="1" applyProtection="1">
      <alignment vertical="center"/>
      <protection locked="0"/>
    </xf>
    <xf numFmtId="0" fontId="1" fillId="5" borderId="10" xfId="1" applyFill="1" applyBorder="1" applyAlignment="1">
      <alignment vertical="center"/>
    </xf>
    <xf numFmtId="176" fontId="1" fillId="5" borderId="6" xfId="1" applyNumberFormat="1" applyFont="1" applyFill="1" applyBorder="1" applyAlignment="1" applyProtection="1">
      <alignment vertical="center"/>
      <protection locked="0"/>
    </xf>
    <xf numFmtId="0" fontId="1" fillId="5" borderId="4" xfId="1" applyFill="1" applyBorder="1" applyAlignment="1">
      <alignment vertical="center"/>
    </xf>
  </cellXfs>
  <cellStyles count="4">
    <cellStyle name="パーセント 2" xfId="3"/>
    <cellStyle name="桁区切り 2" xfId="2"/>
    <cellStyle name="標準" xfId="0" builtinId="0"/>
    <cellStyle name="標準 2" xfId="1"/>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1219760</xdr:colOff>
      <xdr:row>3</xdr:row>
      <xdr:rowOff>78442</xdr:rowOff>
    </xdr:from>
    <xdr:to>
      <xdr:col>11</xdr:col>
      <xdr:colOff>1073949</xdr:colOff>
      <xdr:row>4</xdr:row>
      <xdr:rowOff>33617</xdr:rowOff>
    </xdr:to>
    <xdr:sp macro="" textlink="">
      <xdr:nvSpPr>
        <xdr:cNvPr id="2" name="角丸四角形 1"/>
        <xdr:cNvSpPr/>
      </xdr:nvSpPr>
      <xdr:spPr>
        <a:xfrm>
          <a:off x="5486960" y="592792"/>
          <a:ext cx="2740264" cy="12662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変動増額率が１％を超えない場合、スライドの適用は認められない。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1:AC143"/>
  <sheetViews>
    <sheetView tabSelected="1" view="pageBreakPreview" zoomScale="85" zoomScaleNormal="100" zoomScaleSheetLayoutView="85" workbookViewId="0">
      <selection activeCell="O9" sqref="O9"/>
    </sheetView>
  </sheetViews>
  <sheetFormatPr defaultRowHeight="18.75" x14ac:dyDescent="0.4"/>
  <cols>
    <col min="1" max="1" width="2.125" style="1" customWidth="1"/>
    <col min="2" max="2" width="8.875" style="2" customWidth="1"/>
    <col min="3" max="3" width="21.375" style="2" customWidth="1"/>
    <col min="4" max="4" width="18.75" style="1" customWidth="1"/>
    <col min="5" max="5" width="11.375" style="1" customWidth="1"/>
    <col min="6" max="6" width="3.875" style="1" customWidth="1"/>
    <col min="7" max="7" width="3.75" style="1" customWidth="1"/>
    <col min="8" max="8" width="2.75" style="1" customWidth="1"/>
    <col min="9" max="9" width="6.25" style="1" customWidth="1"/>
    <col min="10" max="10" width="1.375" style="1" customWidth="1"/>
    <col min="11" max="11" width="8.875" style="1" customWidth="1"/>
    <col min="12" max="12" width="4.25" style="1" customWidth="1"/>
    <col min="13" max="13" width="9.75" style="1" customWidth="1"/>
    <col min="14" max="14" width="2.25" style="1" customWidth="1"/>
    <col min="15" max="15" width="16.375" style="1" customWidth="1"/>
    <col min="16" max="16" width="18.5" style="1" customWidth="1"/>
    <col min="17" max="17" width="16.375" style="1" customWidth="1"/>
    <col min="18" max="18" width="11.25" style="1" customWidth="1"/>
    <col min="19" max="19" width="11.375" style="1" bestFit="1" customWidth="1"/>
    <col min="20" max="20" width="10.125" style="1" bestFit="1" customWidth="1"/>
    <col min="21" max="22" width="9.75" style="1" bestFit="1" customWidth="1"/>
    <col min="23" max="23" width="11.25" style="1" customWidth="1"/>
    <col min="24" max="24" width="9" style="1"/>
    <col min="25" max="25" width="13.625" style="1" customWidth="1"/>
    <col min="26" max="27" width="13.125" style="1" customWidth="1"/>
    <col min="28" max="28" width="17.625" style="1" customWidth="1"/>
    <col min="29" max="16384" width="9" style="1"/>
  </cols>
  <sheetData>
    <row r="1" spans="2:21" ht="33" x14ac:dyDescent="0.4">
      <c r="B1" s="57" t="s">
        <v>33</v>
      </c>
      <c r="C1" s="94"/>
      <c r="E1" s="101"/>
      <c r="F1" s="101"/>
      <c r="G1" s="101"/>
      <c r="H1" s="101"/>
      <c r="I1" s="101"/>
      <c r="J1" s="101"/>
      <c r="K1" s="101"/>
    </row>
    <row r="2" spans="2:21" ht="33" x14ac:dyDescent="0.4">
      <c r="B2" s="100" t="s">
        <v>32</v>
      </c>
      <c r="C2" s="100"/>
      <c r="D2" s="100"/>
      <c r="E2" s="99"/>
      <c r="F2" s="99"/>
      <c r="G2" s="99"/>
      <c r="H2" s="99"/>
      <c r="I2" s="99"/>
      <c r="J2" s="99"/>
      <c r="K2" s="99"/>
      <c r="L2" s="99"/>
    </row>
    <row r="4" spans="2:21" s="95" customFormat="1" ht="57" customHeight="1" x14ac:dyDescent="0.4">
      <c r="C4" s="96" t="s">
        <v>31</v>
      </c>
      <c r="D4" s="200"/>
      <c r="E4" s="201"/>
      <c r="F4" s="201"/>
      <c r="G4" s="201"/>
      <c r="H4" s="201"/>
      <c r="I4" s="201"/>
      <c r="J4" s="201"/>
      <c r="K4" s="1"/>
    </row>
    <row r="5" spans="2:21" s="95" customFormat="1" ht="28.5" customHeight="1" x14ac:dyDescent="0.4">
      <c r="C5" s="96" t="s">
        <v>30</v>
      </c>
      <c r="D5" s="98" t="s">
        <v>29</v>
      </c>
      <c r="E5" s="97" t="s">
        <v>28</v>
      </c>
      <c r="F5" s="147" t="s">
        <v>26</v>
      </c>
      <c r="G5" s="148"/>
      <c r="H5" s="148"/>
      <c r="I5" s="148"/>
      <c r="J5" s="149"/>
      <c r="K5" s="1"/>
    </row>
    <row r="6" spans="2:21" s="95" customFormat="1" ht="28.5" customHeight="1" x14ac:dyDescent="0.4">
      <c r="C6" s="96" t="s">
        <v>27</v>
      </c>
      <c r="D6" s="202" t="s">
        <v>26</v>
      </c>
      <c r="E6" s="203"/>
      <c r="F6" s="203"/>
      <c r="G6" s="203"/>
      <c r="H6" s="203"/>
      <c r="I6" s="203"/>
      <c r="J6" s="204"/>
      <c r="K6" s="1"/>
    </row>
    <row r="7" spans="2:21" ht="18.75" customHeight="1" x14ac:dyDescent="0.4">
      <c r="B7" s="93"/>
      <c r="C7" s="93"/>
      <c r="D7" s="94"/>
    </row>
    <row r="8" spans="2:21" ht="18.75" customHeight="1" thickBot="1" x14ac:dyDescent="0.45">
      <c r="B8" s="94"/>
      <c r="C8" s="94"/>
      <c r="D8" s="94"/>
      <c r="H8" s="92"/>
      <c r="I8" s="92"/>
      <c r="K8" s="93" t="s">
        <v>25</v>
      </c>
      <c r="Q8" s="92"/>
    </row>
    <row r="9" spans="2:21" ht="39.950000000000003" customHeight="1" thickTop="1" thickBot="1" x14ac:dyDescent="0.45">
      <c r="B9" s="154"/>
      <c r="C9" s="155"/>
      <c r="D9" s="91" t="s">
        <v>24</v>
      </c>
      <c r="E9" s="205" t="s">
        <v>23</v>
      </c>
      <c r="F9" s="206"/>
      <c r="G9" s="207"/>
      <c r="H9" s="156" t="s">
        <v>22</v>
      </c>
      <c r="I9" s="157"/>
      <c r="J9" s="158"/>
      <c r="K9" s="159"/>
      <c r="L9" s="64"/>
      <c r="M9" s="64"/>
      <c r="N9" s="64"/>
    </row>
    <row r="10" spans="2:21" ht="20.100000000000001" customHeight="1" thickTop="1" x14ac:dyDescent="0.4">
      <c r="B10" s="90" t="s">
        <v>21</v>
      </c>
      <c r="C10" s="89"/>
      <c r="D10" s="88"/>
      <c r="E10" s="208"/>
      <c r="F10" s="209"/>
      <c r="G10" s="210"/>
      <c r="H10" s="160"/>
      <c r="I10" s="161"/>
      <c r="J10" s="162"/>
      <c r="K10" s="163"/>
      <c r="O10" s="87"/>
    </row>
    <row r="11" spans="2:21" ht="20.100000000000001" customHeight="1" x14ac:dyDescent="0.4">
      <c r="B11" s="73" t="s">
        <v>20</v>
      </c>
      <c r="C11" s="72"/>
      <c r="D11" s="85"/>
      <c r="E11" s="211"/>
      <c r="F11" s="212"/>
      <c r="G11" s="166"/>
      <c r="H11" s="150">
        <f t="shared" ref="H11:H22" si="0">D11-E11</f>
        <v>0</v>
      </c>
      <c r="I11" s="151"/>
      <c r="J11" s="152"/>
      <c r="K11" s="153"/>
      <c r="P11" s="199"/>
      <c r="Q11" s="199"/>
      <c r="R11" s="199"/>
      <c r="S11" s="199"/>
      <c r="T11" s="199"/>
      <c r="U11" s="199"/>
    </row>
    <row r="12" spans="2:21" ht="20.100000000000001" customHeight="1" x14ac:dyDescent="0.4">
      <c r="B12" s="73" t="s">
        <v>19</v>
      </c>
      <c r="C12" s="72"/>
      <c r="D12" s="85"/>
      <c r="E12" s="211"/>
      <c r="F12" s="212"/>
      <c r="G12" s="166"/>
      <c r="H12" s="150">
        <f t="shared" si="0"/>
        <v>0</v>
      </c>
      <c r="I12" s="151"/>
      <c r="J12" s="152"/>
      <c r="K12" s="153"/>
      <c r="P12" s="199"/>
      <c r="Q12" s="199"/>
      <c r="R12" s="199"/>
      <c r="S12" s="59"/>
      <c r="T12" s="59"/>
      <c r="U12" s="199"/>
    </row>
    <row r="13" spans="2:21" ht="20.100000000000001" customHeight="1" x14ac:dyDescent="0.4">
      <c r="B13" s="73" t="s">
        <v>18</v>
      </c>
      <c r="C13" s="72"/>
      <c r="D13" s="85"/>
      <c r="E13" s="211"/>
      <c r="F13" s="212"/>
      <c r="G13" s="166"/>
      <c r="H13" s="150">
        <f t="shared" si="0"/>
        <v>0</v>
      </c>
      <c r="I13" s="151"/>
      <c r="J13" s="152"/>
      <c r="K13" s="153"/>
      <c r="P13" s="199"/>
      <c r="Q13" s="199"/>
      <c r="R13" s="199"/>
      <c r="S13" s="59"/>
      <c r="T13" s="59"/>
      <c r="U13" s="199"/>
    </row>
    <row r="14" spans="2:21" ht="20.100000000000001" customHeight="1" x14ac:dyDescent="0.4">
      <c r="B14" s="84" t="s">
        <v>17</v>
      </c>
      <c r="C14" s="83"/>
      <c r="D14" s="85"/>
      <c r="E14" s="164">
        <f>IF(D12=0,0,ROUND(E12/D12*D14,-3))</f>
        <v>0</v>
      </c>
      <c r="F14" s="165"/>
      <c r="G14" s="166"/>
      <c r="H14" s="150">
        <f t="shared" si="0"/>
        <v>0</v>
      </c>
      <c r="I14" s="151"/>
      <c r="J14" s="152"/>
      <c r="K14" s="153"/>
      <c r="P14" s="195"/>
      <c r="Q14" s="195"/>
      <c r="R14" s="79"/>
      <c r="S14" s="22"/>
      <c r="T14" s="19"/>
      <c r="U14" s="59"/>
    </row>
    <row r="15" spans="2:21" ht="20.100000000000001" customHeight="1" x14ac:dyDescent="0.4">
      <c r="B15" s="84" t="s">
        <v>16</v>
      </c>
      <c r="C15" s="83"/>
      <c r="D15" s="86">
        <f>D14+D13</f>
        <v>0</v>
      </c>
      <c r="E15" s="164">
        <f>E14+E13</f>
        <v>0</v>
      </c>
      <c r="F15" s="165"/>
      <c r="G15" s="166"/>
      <c r="H15" s="150">
        <f t="shared" si="0"/>
        <v>0</v>
      </c>
      <c r="I15" s="151"/>
      <c r="J15" s="152"/>
      <c r="K15" s="153"/>
      <c r="L15" s="75"/>
      <c r="P15" s="195"/>
      <c r="Q15" s="195"/>
      <c r="R15" s="79"/>
      <c r="S15" s="22"/>
      <c r="T15" s="19"/>
      <c r="U15" s="59"/>
    </row>
    <row r="16" spans="2:21" ht="20.100000000000001" customHeight="1" x14ac:dyDescent="0.4">
      <c r="B16" s="84" t="s">
        <v>15</v>
      </c>
      <c r="C16" s="83"/>
      <c r="D16" s="86">
        <f>D12+D15</f>
        <v>0</v>
      </c>
      <c r="E16" s="164">
        <f>E12+E15</f>
        <v>0</v>
      </c>
      <c r="F16" s="165"/>
      <c r="G16" s="166"/>
      <c r="H16" s="150">
        <f t="shared" si="0"/>
        <v>0</v>
      </c>
      <c r="I16" s="151"/>
      <c r="J16" s="152"/>
      <c r="K16" s="153"/>
      <c r="L16" s="75"/>
      <c r="M16" s="13"/>
      <c r="P16" s="195"/>
      <c r="Q16" s="195"/>
      <c r="R16" s="79"/>
      <c r="S16" s="22"/>
      <c r="T16" s="19"/>
      <c r="U16" s="59"/>
    </row>
    <row r="17" spans="2:28" ht="20.100000000000001" customHeight="1" x14ac:dyDescent="0.4">
      <c r="B17" s="84" t="s">
        <v>14</v>
      </c>
      <c r="C17" s="83"/>
      <c r="D17" s="85"/>
      <c r="E17" s="164">
        <f>IF(D16=0,0,ROUND(E16/D16*D17,-3))</f>
        <v>0</v>
      </c>
      <c r="F17" s="165"/>
      <c r="G17" s="166"/>
      <c r="H17" s="150">
        <f t="shared" si="0"/>
        <v>0</v>
      </c>
      <c r="I17" s="151"/>
      <c r="J17" s="152"/>
      <c r="K17" s="153"/>
      <c r="L17" s="75"/>
      <c r="P17" s="195"/>
      <c r="Q17" s="195"/>
      <c r="R17" s="79"/>
      <c r="S17" s="22"/>
      <c r="T17" s="19"/>
      <c r="U17" s="59"/>
    </row>
    <row r="18" spans="2:28" ht="20.100000000000001" customHeight="1" x14ac:dyDescent="0.4">
      <c r="B18" s="84" t="s">
        <v>13</v>
      </c>
      <c r="C18" s="83"/>
      <c r="D18" s="86">
        <f>D16+D17</f>
        <v>0</v>
      </c>
      <c r="E18" s="164">
        <f>E16+E17</f>
        <v>0</v>
      </c>
      <c r="F18" s="165"/>
      <c r="G18" s="166"/>
      <c r="H18" s="150">
        <f t="shared" si="0"/>
        <v>0</v>
      </c>
      <c r="I18" s="151"/>
      <c r="J18" s="152"/>
      <c r="K18" s="153"/>
      <c r="L18" s="75"/>
      <c r="M18" s="13"/>
      <c r="P18" s="195"/>
      <c r="Q18" s="195"/>
      <c r="R18" s="79"/>
      <c r="S18" s="22"/>
      <c r="T18" s="19"/>
      <c r="U18" s="59"/>
    </row>
    <row r="19" spans="2:28" ht="20.100000000000001" customHeight="1" x14ac:dyDescent="0.4">
      <c r="B19" s="84" t="s">
        <v>12</v>
      </c>
      <c r="C19" s="83"/>
      <c r="D19" s="86">
        <f>D20+D21</f>
        <v>0</v>
      </c>
      <c r="E19" s="164">
        <f>E20+E21</f>
        <v>0</v>
      </c>
      <c r="F19" s="165"/>
      <c r="G19" s="166"/>
      <c r="H19" s="150">
        <f t="shared" si="0"/>
        <v>0</v>
      </c>
      <c r="I19" s="151"/>
      <c r="J19" s="152"/>
      <c r="K19" s="153"/>
      <c r="L19" s="75"/>
      <c r="M19" s="13"/>
      <c r="P19" s="32"/>
      <c r="Q19" s="32"/>
      <c r="R19" s="79"/>
      <c r="S19" s="22"/>
      <c r="T19" s="19"/>
      <c r="U19" s="59"/>
    </row>
    <row r="20" spans="2:28" ht="20.100000000000001" customHeight="1" x14ac:dyDescent="0.4">
      <c r="B20" s="84" t="s">
        <v>11</v>
      </c>
      <c r="C20" s="83"/>
      <c r="D20" s="85"/>
      <c r="E20" s="164">
        <f>IF(D18=0,0,ROUND(E18/D18*D20+E21+E17+E15+E11,-3)-E21-E17-E15-E11)</f>
        <v>0</v>
      </c>
      <c r="F20" s="165"/>
      <c r="G20" s="166"/>
      <c r="H20" s="150">
        <f t="shared" si="0"/>
        <v>0</v>
      </c>
      <c r="I20" s="151"/>
      <c r="J20" s="152"/>
      <c r="K20" s="153"/>
      <c r="L20" s="75"/>
      <c r="P20" s="195"/>
      <c r="Q20" s="195"/>
      <c r="R20" s="79"/>
      <c r="S20" s="22"/>
      <c r="T20" s="19"/>
      <c r="U20" s="59"/>
    </row>
    <row r="21" spans="2:28" ht="20.100000000000001" customHeight="1" x14ac:dyDescent="0.4">
      <c r="B21" s="84" t="s">
        <v>10</v>
      </c>
      <c r="C21" s="83"/>
      <c r="D21" s="85"/>
      <c r="E21" s="164">
        <f>D21</f>
        <v>0</v>
      </c>
      <c r="F21" s="165"/>
      <c r="G21" s="166"/>
      <c r="H21" s="150">
        <f t="shared" si="0"/>
        <v>0</v>
      </c>
      <c r="I21" s="151"/>
      <c r="J21" s="152"/>
      <c r="K21" s="153"/>
      <c r="L21" s="75"/>
      <c r="P21" s="32"/>
      <c r="Q21" s="32"/>
      <c r="R21" s="79"/>
      <c r="S21" s="22"/>
      <c r="T21" s="19"/>
      <c r="U21" s="59"/>
    </row>
    <row r="22" spans="2:28" ht="20.100000000000001" customHeight="1" x14ac:dyDescent="0.4">
      <c r="B22" s="84" t="s">
        <v>9</v>
      </c>
      <c r="C22" s="83"/>
      <c r="D22" s="71">
        <f>D17+D19+D15+D11</f>
        <v>0</v>
      </c>
      <c r="E22" s="164">
        <f>E17+E19+E15+E11</f>
        <v>0</v>
      </c>
      <c r="F22" s="165">
        <f>F17+F19+F15+F11</f>
        <v>0</v>
      </c>
      <c r="G22" s="166">
        <f>G17+G19+G15+G11</f>
        <v>0</v>
      </c>
      <c r="H22" s="150">
        <f t="shared" si="0"/>
        <v>0</v>
      </c>
      <c r="I22" s="151"/>
      <c r="J22" s="152"/>
      <c r="K22" s="153"/>
      <c r="L22" s="75"/>
      <c r="M22" s="13"/>
      <c r="P22" s="32"/>
      <c r="Q22" s="32"/>
      <c r="R22" s="79"/>
      <c r="S22" s="22"/>
      <c r="T22" s="19"/>
      <c r="U22" s="59"/>
    </row>
    <row r="23" spans="2:28" ht="20.100000000000001" customHeight="1" x14ac:dyDescent="0.4">
      <c r="B23" s="73" t="s">
        <v>8</v>
      </c>
      <c r="C23" s="72"/>
      <c r="D23" s="71">
        <f t="shared" ref="D23:K23" si="1">D22*$D$30</f>
        <v>0</v>
      </c>
      <c r="E23" s="164">
        <f t="shared" si="1"/>
        <v>0</v>
      </c>
      <c r="F23" s="165">
        <f t="shared" si="1"/>
        <v>0</v>
      </c>
      <c r="G23" s="166">
        <f t="shared" si="1"/>
        <v>0</v>
      </c>
      <c r="H23" s="150">
        <f t="shared" si="1"/>
        <v>0</v>
      </c>
      <c r="I23" s="151">
        <f t="shared" si="1"/>
        <v>0</v>
      </c>
      <c r="J23" s="152">
        <f t="shared" si="1"/>
        <v>0</v>
      </c>
      <c r="K23" s="153">
        <f t="shared" si="1"/>
        <v>0</v>
      </c>
      <c r="L23" s="75"/>
      <c r="M23" s="75"/>
      <c r="P23" s="32"/>
      <c r="Q23" s="32"/>
      <c r="R23" s="79"/>
      <c r="S23" s="22"/>
      <c r="T23" s="19"/>
      <c r="U23" s="59"/>
    </row>
    <row r="24" spans="2:28" ht="20.100000000000001" customHeight="1" thickBot="1" x14ac:dyDescent="0.45">
      <c r="B24" s="82" t="s">
        <v>7</v>
      </c>
      <c r="C24" s="81"/>
      <c r="D24" s="80">
        <f t="shared" ref="D24:K24" si="2">D22+D23</f>
        <v>0</v>
      </c>
      <c r="E24" s="196">
        <f t="shared" si="2"/>
        <v>0</v>
      </c>
      <c r="F24" s="197">
        <f t="shared" si="2"/>
        <v>0</v>
      </c>
      <c r="G24" s="198">
        <f t="shared" si="2"/>
        <v>0</v>
      </c>
      <c r="H24" s="173">
        <f t="shared" si="2"/>
        <v>0</v>
      </c>
      <c r="I24" s="174">
        <f t="shared" si="2"/>
        <v>0</v>
      </c>
      <c r="J24" s="175">
        <f t="shared" si="2"/>
        <v>0</v>
      </c>
      <c r="K24" s="176">
        <f t="shared" si="2"/>
        <v>0</v>
      </c>
      <c r="L24" s="75"/>
      <c r="M24" s="75"/>
      <c r="P24" s="195"/>
      <c r="Q24" s="195"/>
      <c r="R24" s="79"/>
      <c r="S24" s="22"/>
      <c r="T24" s="19"/>
      <c r="U24" s="59"/>
    </row>
    <row r="25" spans="2:28" ht="20.100000000000001" customHeight="1" thickTop="1" x14ac:dyDescent="0.4">
      <c r="B25" s="78" t="s">
        <v>6</v>
      </c>
      <c r="C25" s="77"/>
      <c r="D25" s="76"/>
      <c r="E25" s="181">
        <f>IF(D24=0,0,E22*D28/D24)</f>
        <v>0</v>
      </c>
      <c r="F25" s="182"/>
      <c r="G25" s="183"/>
      <c r="H25" s="177">
        <f>D25-E25</f>
        <v>0</v>
      </c>
      <c r="I25" s="178"/>
      <c r="J25" s="179"/>
      <c r="K25" s="180"/>
      <c r="L25" s="75"/>
      <c r="M25" s="74"/>
      <c r="U25" s="59"/>
      <c r="V25" s="59"/>
      <c r="W25" s="59"/>
      <c r="X25" s="59"/>
      <c r="Y25" s="59"/>
      <c r="Z25" s="59"/>
    </row>
    <row r="26" spans="2:28" ht="20.100000000000001" customHeight="1" x14ac:dyDescent="0.4">
      <c r="B26" s="73" t="s">
        <v>5</v>
      </c>
      <c r="C26" s="72"/>
      <c r="D26" s="71">
        <f>ROUNDDOWN(D25,-3)</f>
        <v>0</v>
      </c>
      <c r="E26" s="164">
        <f>ROUND(E25,-3)</f>
        <v>0</v>
      </c>
      <c r="F26" s="165"/>
      <c r="G26" s="166"/>
      <c r="H26" s="150">
        <f>D26-E26</f>
        <v>0</v>
      </c>
      <c r="I26" s="151"/>
      <c r="J26" s="152"/>
      <c r="K26" s="153"/>
      <c r="L26" s="75"/>
      <c r="M26" s="74"/>
      <c r="U26" s="59"/>
      <c r="V26" s="59"/>
      <c r="W26" s="59"/>
      <c r="X26" s="59"/>
      <c r="Y26" s="59"/>
      <c r="Z26" s="59"/>
    </row>
    <row r="27" spans="2:28" ht="20.100000000000001" customHeight="1" x14ac:dyDescent="0.4">
      <c r="B27" s="73" t="s">
        <v>4</v>
      </c>
      <c r="C27" s="72"/>
      <c r="D27" s="71">
        <f>D26*$D$30</f>
        <v>0</v>
      </c>
      <c r="E27" s="164">
        <f>E26*$D$30</f>
        <v>0</v>
      </c>
      <c r="F27" s="165">
        <f>F26*$D$30</f>
        <v>0</v>
      </c>
      <c r="G27" s="166">
        <f>G26*$D$30</f>
        <v>0</v>
      </c>
      <c r="H27" s="150">
        <f>H26*$D$30</f>
        <v>0</v>
      </c>
      <c r="I27" s="151"/>
      <c r="J27" s="152"/>
      <c r="K27" s="153"/>
      <c r="Q27" s="35"/>
      <c r="U27" s="59"/>
      <c r="V27" s="59"/>
      <c r="W27" s="59"/>
      <c r="X27" s="59"/>
      <c r="Y27" s="59"/>
      <c r="Z27" s="59"/>
    </row>
    <row r="28" spans="2:28" ht="20.100000000000001" customHeight="1" thickBot="1" x14ac:dyDescent="0.45">
      <c r="B28" s="70" t="s">
        <v>3</v>
      </c>
      <c r="C28" s="69"/>
      <c r="D28" s="68">
        <f>D26+D27</f>
        <v>0</v>
      </c>
      <c r="E28" s="170">
        <f>E26+E27</f>
        <v>0</v>
      </c>
      <c r="F28" s="171"/>
      <c r="G28" s="172"/>
      <c r="H28" s="143">
        <f>H26+H27</f>
        <v>0</v>
      </c>
      <c r="I28" s="144"/>
      <c r="J28" s="145"/>
      <c r="K28" s="146"/>
      <c r="O28" s="7"/>
      <c r="Q28" s="65"/>
      <c r="U28" s="32"/>
      <c r="V28" s="32"/>
      <c r="W28" s="62"/>
      <c r="X28" s="61"/>
      <c r="Y28" s="60"/>
      <c r="Z28" s="59"/>
    </row>
    <row r="29" spans="2:28" ht="20.100000000000001" customHeight="1" thickTop="1" thickBot="1" x14ac:dyDescent="0.45">
      <c r="B29" s="32"/>
      <c r="C29" s="32"/>
      <c r="D29" s="52"/>
      <c r="E29" s="63"/>
      <c r="F29" s="63"/>
      <c r="G29" s="63"/>
      <c r="H29" s="7"/>
      <c r="I29" s="7"/>
      <c r="J29" s="7"/>
      <c r="K29" s="7"/>
      <c r="L29" s="63"/>
      <c r="N29" s="7"/>
      <c r="O29" s="43"/>
      <c r="P29" s="7"/>
      <c r="Q29" s="7"/>
      <c r="W29" s="32"/>
      <c r="X29" s="32"/>
      <c r="Y29" s="62"/>
      <c r="Z29" s="61"/>
      <c r="AA29" s="60"/>
      <c r="AB29" s="59"/>
    </row>
    <row r="30" spans="2:28" ht="20.100000000000001" customHeight="1" thickBot="1" x14ac:dyDescent="0.45">
      <c r="B30" s="32"/>
      <c r="C30" s="67" t="s">
        <v>2</v>
      </c>
      <c r="D30" s="66">
        <v>0.08</v>
      </c>
      <c r="H30" s="167"/>
      <c r="I30" s="168"/>
      <c r="K30" s="1" t="s">
        <v>1</v>
      </c>
      <c r="N30" s="7"/>
      <c r="O30" s="43"/>
      <c r="P30" s="7"/>
      <c r="Q30" s="7"/>
      <c r="W30" s="32"/>
      <c r="X30" s="32"/>
      <c r="Y30" s="62"/>
      <c r="Z30" s="61"/>
      <c r="AA30" s="60"/>
      <c r="AB30" s="59"/>
    </row>
    <row r="31" spans="2:28" ht="6.75" customHeight="1" x14ac:dyDescent="0.4">
      <c r="B31" s="32"/>
      <c r="C31" s="32"/>
      <c r="D31" s="52"/>
      <c r="G31" s="65"/>
      <c r="H31" s="63"/>
      <c r="I31" s="63"/>
      <c r="N31" s="7"/>
      <c r="O31" s="43"/>
      <c r="P31" s="7"/>
      <c r="Q31" s="7"/>
      <c r="W31" s="32"/>
      <c r="X31" s="32"/>
      <c r="Y31" s="62"/>
      <c r="Z31" s="61"/>
      <c r="AA31" s="60"/>
      <c r="AB31" s="59"/>
    </row>
    <row r="32" spans="2:28" ht="20.100000000000001" customHeight="1" x14ac:dyDescent="0.4">
      <c r="B32" s="32"/>
      <c r="C32" s="32"/>
      <c r="D32" s="52"/>
      <c r="H32" s="169"/>
      <c r="I32" s="168"/>
      <c r="K32" s="64" t="s">
        <v>0</v>
      </c>
      <c r="N32" s="7"/>
      <c r="O32" s="43"/>
      <c r="P32" s="7"/>
      <c r="Q32" s="7"/>
      <c r="W32" s="32"/>
      <c r="X32" s="32"/>
      <c r="Y32" s="62"/>
      <c r="Z32" s="61"/>
      <c r="AA32" s="60"/>
      <c r="AB32" s="59"/>
    </row>
    <row r="33" spans="2:29" ht="20.100000000000001" customHeight="1" x14ac:dyDescent="0.4">
      <c r="B33" s="32"/>
      <c r="C33" s="32"/>
      <c r="D33" s="52"/>
      <c r="E33" s="63"/>
      <c r="F33" s="63"/>
      <c r="G33" s="63"/>
      <c r="H33" s="7"/>
      <c r="I33" s="7"/>
      <c r="J33" s="7"/>
      <c r="K33" s="7"/>
      <c r="L33" s="63"/>
      <c r="N33" s="7"/>
      <c r="O33" s="43"/>
      <c r="P33" s="7"/>
      <c r="Q33" s="7"/>
      <c r="W33" s="32"/>
      <c r="X33" s="32"/>
      <c r="Y33" s="62"/>
      <c r="Z33" s="61"/>
      <c r="AA33" s="60"/>
      <c r="AB33" s="59"/>
    </row>
    <row r="34" spans="2:29" ht="17.25" customHeight="1" x14ac:dyDescent="0.4">
      <c r="B34" s="44"/>
      <c r="C34" s="44"/>
      <c r="D34" s="44"/>
      <c r="E34" s="44"/>
      <c r="F34" s="44"/>
      <c r="G34" s="44"/>
      <c r="H34" s="44"/>
      <c r="I34" s="44"/>
      <c r="J34" s="44"/>
      <c r="K34" s="44"/>
      <c r="L34" s="44"/>
      <c r="M34" s="44"/>
      <c r="N34" s="5"/>
      <c r="O34" s="58"/>
      <c r="P34" s="5"/>
      <c r="Q34" s="7"/>
      <c r="R34" s="13"/>
    </row>
    <row r="35" spans="2:29" ht="17.45" customHeight="1" x14ac:dyDescent="0.4">
      <c r="B35" s="57"/>
      <c r="C35" s="57"/>
      <c r="D35" s="184"/>
      <c r="E35" s="184"/>
      <c r="F35" s="5"/>
      <c r="G35" s="5"/>
      <c r="H35" s="4"/>
      <c r="I35" s="4"/>
      <c r="J35" s="4"/>
      <c r="K35" s="4"/>
      <c r="L35" s="4"/>
      <c r="M35" s="7"/>
      <c r="N35" s="3"/>
      <c r="O35" s="3"/>
      <c r="P35" s="4"/>
      <c r="Q35" s="7"/>
      <c r="R35" s="13"/>
    </row>
    <row r="36" spans="2:29" ht="17.45" customHeight="1" x14ac:dyDescent="0.4">
      <c r="B36" s="32"/>
      <c r="C36" s="32"/>
      <c r="D36" s="10"/>
      <c r="E36" s="10"/>
      <c r="F36" s="10"/>
      <c r="G36" s="10"/>
      <c r="H36" s="9"/>
      <c r="I36" s="9"/>
      <c r="J36" s="9"/>
      <c r="K36" s="9"/>
      <c r="L36" s="9"/>
      <c r="M36" s="7"/>
      <c r="N36" s="9"/>
      <c r="O36" s="9"/>
      <c r="P36" s="7"/>
      <c r="Q36" s="7"/>
      <c r="R36" s="13"/>
    </row>
    <row r="37" spans="2:29" ht="39.950000000000003" customHeight="1" x14ac:dyDescent="0.4">
      <c r="B37" s="32"/>
      <c r="C37" s="32"/>
      <c r="D37" s="10"/>
      <c r="E37" s="10"/>
      <c r="F37" s="10"/>
      <c r="G37" s="10"/>
      <c r="H37" s="9"/>
      <c r="I37" s="9"/>
      <c r="J37" s="9"/>
      <c r="K37" s="9"/>
      <c r="L37" s="9"/>
      <c r="M37" s="7"/>
      <c r="N37" s="9"/>
      <c r="O37" s="9"/>
      <c r="P37" s="7"/>
      <c r="Q37" s="7"/>
      <c r="R37" s="54"/>
      <c r="S37" s="55"/>
      <c r="T37" s="54"/>
      <c r="U37" s="54"/>
      <c r="V37" s="54"/>
      <c r="W37" s="54"/>
      <c r="X37" s="54"/>
      <c r="Y37" s="54"/>
      <c r="Z37" s="54"/>
      <c r="AA37" s="13"/>
      <c r="AB37" s="13"/>
      <c r="AC37" s="13"/>
    </row>
    <row r="38" spans="2:29" ht="20.100000000000001" customHeight="1" x14ac:dyDescent="0.4">
      <c r="B38" s="32"/>
      <c r="C38" s="32"/>
      <c r="D38" s="10"/>
      <c r="E38" s="10"/>
      <c r="F38" s="10"/>
      <c r="G38" s="10"/>
      <c r="H38" s="9"/>
      <c r="I38" s="9"/>
      <c r="J38" s="9"/>
      <c r="K38" s="9"/>
      <c r="L38" s="9"/>
      <c r="M38" s="7"/>
      <c r="N38" s="9"/>
      <c r="O38" s="9"/>
      <c r="P38" s="7"/>
      <c r="Q38" s="56"/>
      <c r="R38" s="7"/>
      <c r="S38" s="40"/>
      <c r="T38" s="40"/>
      <c r="U38" s="40"/>
      <c r="V38" s="40"/>
      <c r="W38" s="40"/>
      <c r="X38" s="40"/>
      <c r="Y38" s="7"/>
      <c r="Z38" s="7"/>
      <c r="AA38" s="13"/>
      <c r="AB38" s="13"/>
      <c r="AC38" s="13"/>
    </row>
    <row r="39" spans="2:29" ht="20.100000000000001" customHeight="1" x14ac:dyDescent="0.4">
      <c r="B39" s="193"/>
      <c r="C39" s="193"/>
      <c r="D39" s="193"/>
      <c r="E39" s="10"/>
      <c r="F39" s="10"/>
      <c r="G39" s="10"/>
      <c r="H39" s="9"/>
      <c r="I39" s="9"/>
      <c r="J39" s="9"/>
      <c r="K39" s="9"/>
      <c r="L39" s="9"/>
      <c r="M39" s="7"/>
      <c r="N39" s="9"/>
      <c r="O39" s="9"/>
      <c r="P39" s="7"/>
      <c r="Q39" s="54"/>
      <c r="R39" s="49"/>
      <c r="S39" s="40"/>
      <c r="T39" s="40"/>
      <c r="U39" s="40"/>
      <c r="V39" s="40"/>
      <c r="W39" s="40"/>
      <c r="X39" s="40"/>
      <c r="Y39" s="48"/>
      <c r="Z39" s="49"/>
      <c r="AA39" s="13"/>
      <c r="AB39" s="13"/>
      <c r="AC39" s="13"/>
    </row>
    <row r="40" spans="2:29" ht="20.100000000000001" customHeight="1" x14ac:dyDescent="0.4">
      <c r="B40" s="193"/>
      <c r="C40" s="193"/>
      <c r="D40" s="193"/>
      <c r="E40" s="7"/>
      <c r="F40" s="7"/>
      <c r="G40" s="7"/>
      <c r="H40" s="8"/>
      <c r="I40" s="8"/>
      <c r="J40" s="8"/>
      <c r="K40" s="8"/>
      <c r="L40" s="8"/>
      <c r="M40" s="10"/>
      <c r="N40" s="8"/>
      <c r="O40" s="8"/>
      <c r="P40" s="9"/>
      <c r="Q40" s="7"/>
      <c r="R40" s="49"/>
      <c r="S40" s="40"/>
      <c r="T40" s="41"/>
      <c r="U40" s="40"/>
      <c r="V40" s="41"/>
      <c r="W40" s="41"/>
      <c r="X40" s="40"/>
      <c r="Y40" s="48"/>
      <c r="Z40" s="49"/>
      <c r="AA40" s="13"/>
      <c r="AB40" s="13"/>
      <c r="AC40" s="13"/>
    </row>
    <row r="41" spans="2:29" ht="20.100000000000001" customHeight="1" x14ac:dyDescent="0.4">
      <c r="B41" s="11"/>
      <c r="C41" s="11"/>
      <c r="D41" s="54"/>
      <c r="E41" s="55"/>
      <c r="F41" s="55"/>
      <c r="G41" s="55"/>
      <c r="H41" s="54"/>
      <c r="I41" s="54"/>
      <c r="J41" s="54"/>
      <c r="K41" s="54"/>
      <c r="L41" s="54"/>
      <c r="M41" s="54"/>
      <c r="N41" s="54"/>
      <c r="O41" s="54"/>
      <c r="P41" s="54"/>
      <c r="Q41" s="48"/>
      <c r="R41" s="49"/>
      <c r="S41" s="41"/>
      <c r="T41" s="41"/>
      <c r="U41" s="40"/>
      <c r="V41" s="41"/>
      <c r="W41" s="41"/>
      <c r="X41" s="40"/>
      <c r="Y41" s="48"/>
      <c r="Z41" s="49"/>
      <c r="AA41" s="13"/>
      <c r="AB41" s="13"/>
      <c r="AC41" s="13"/>
    </row>
    <row r="42" spans="2:29" ht="20.100000000000001" customHeight="1" x14ac:dyDescent="0.4">
      <c r="B42" s="53"/>
      <c r="C42" s="53"/>
      <c r="D42" s="40"/>
      <c r="E42" s="40"/>
      <c r="F42" s="40"/>
      <c r="G42" s="40"/>
      <c r="H42" s="40"/>
      <c r="I42" s="40"/>
      <c r="J42" s="40"/>
      <c r="K42" s="40"/>
      <c r="L42" s="40"/>
      <c r="M42" s="40"/>
      <c r="N42" s="40"/>
      <c r="O42" s="40"/>
      <c r="P42" s="40"/>
      <c r="Q42" s="48"/>
      <c r="R42" s="49"/>
      <c r="S42" s="52"/>
      <c r="T42" s="52"/>
      <c r="U42" s="40"/>
      <c r="V42" s="41"/>
      <c r="W42" s="52"/>
      <c r="X42" s="40"/>
      <c r="Y42" s="48"/>
      <c r="Z42" s="49"/>
      <c r="AA42" s="13"/>
      <c r="AB42" s="13"/>
      <c r="AC42" s="13"/>
    </row>
    <row r="43" spans="2:29" ht="20.100000000000001" customHeight="1" x14ac:dyDescent="0.4">
      <c r="B43" s="32"/>
      <c r="C43" s="32"/>
      <c r="D43" s="40"/>
      <c r="E43" s="40"/>
      <c r="F43" s="40"/>
      <c r="G43" s="40"/>
      <c r="H43" s="40"/>
      <c r="I43" s="40"/>
      <c r="J43" s="40"/>
      <c r="K43" s="40"/>
      <c r="L43" s="40"/>
      <c r="M43" s="40"/>
      <c r="N43" s="40"/>
      <c r="O43" s="40"/>
      <c r="P43" s="40"/>
      <c r="Q43" s="48"/>
      <c r="R43" s="49"/>
      <c r="S43" s="50"/>
      <c r="T43" s="50"/>
      <c r="U43" s="40"/>
      <c r="V43" s="41"/>
      <c r="W43" s="50"/>
      <c r="X43" s="40"/>
      <c r="Y43" s="48"/>
      <c r="Z43" s="49"/>
      <c r="AA43" s="13"/>
      <c r="AB43" s="13"/>
      <c r="AC43" s="13"/>
    </row>
    <row r="44" spans="2:29" ht="20.100000000000001" customHeight="1" x14ac:dyDescent="0.4">
      <c r="B44" s="32"/>
      <c r="C44" s="32"/>
      <c r="D44" s="40"/>
      <c r="E44" s="40"/>
      <c r="F44" s="40"/>
      <c r="G44" s="40"/>
      <c r="H44" s="41"/>
      <c r="I44" s="41"/>
      <c r="J44" s="41"/>
      <c r="K44" s="41"/>
      <c r="L44" s="40"/>
      <c r="M44" s="41"/>
      <c r="N44" s="40"/>
      <c r="O44" s="40"/>
      <c r="P44" s="40"/>
      <c r="Q44" s="48"/>
      <c r="R44" s="49"/>
      <c r="S44" s="51"/>
      <c r="T44" s="51"/>
      <c r="U44" s="40"/>
      <c r="V44" s="41"/>
      <c r="W44" s="51"/>
      <c r="X44" s="40"/>
      <c r="Y44" s="48"/>
      <c r="Z44" s="49"/>
      <c r="AA44" s="13"/>
      <c r="AB44" s="13"/>
      <c r="AC44" s="13"/>
    </row>
    <row r="45" spans="2:29" ht="20.100000000000001" customHeight="1" x14ac:dyDescent="0.4">
      <c r="B45" s="32"/>
      <c r="C45" s="32"/>
      <c r="D45" s="41"/>
      <c r="E45" s="41"/>
      <c r="F45" s="41"/>
      <c r="G45" s="41"/>
      <c r="H45" s="40"/>
      <c r="I45" s="40"/>
      <c r="J45" s="40"/>
      <c r="K45" s="40"/>
      <c r="L45" s="40"/>
      <c r="M45" s="41"/>
      <c r="N45" s="40"/>
      <c r="O45" s="40"/>
      <c r="P45" s="40"/>
      <c r="Q45" s="48"/>
      <c r="R45" s="49"/>
      <c r="S45" s="42"/>
      <c r="T45" s="40"/>
      <c r="U45" s="40"/>
      <c r="V45" s="41"/>
      <c r="W45" s="40"/>
      <c r="X45" s="40"/>
      <c r="Y45" s="48"/>
      <c r="Z45" s="49"/>
      <c r="AA45" s="13"/>
      <c r="AB45" s="13"/>
      <c r="AC45" s="13"/>
    </row>
    <row r="46" spans="2:29" ht="20.100000000000001" customHeight="1" x14ac:dyDescent="0.4">
      <c r="B46" s="32"/>
      <c r="C46" s="32"/>
      <c r="D46" s="52"/>
      <c r="E46" s="52"/>
      <c r="F46" s="52"/>
      <c r="G46" s="52"/>
      <c r="H46" s="52"/>
      <c r="I46" s="52"/>
      <c r="J46" s="52"/>
      <c r="K46" s="52"/>
      <c r="L46" s="40"/>
      <c r="M46" s="41"/>
      <c r="N46" s="40"/>
      <c r="O46" s="40"/>
      <c r="P46" s="40"/>
      <c r="Q46" s="48"/>
      <c r="R46" s="49"/>
      <c r="S46" s="40"/>
      <c r="T46" s="40"/>
      <c r="U46" s="40"/>
      <c r="V46" s="41"/>
      <c r="W46" s="40"/>
      <c r="X46" s="40"/>
      <c r="Y46" s="48"/>
      <c r="Z46" s="49"/>
      <c r="AA46" s="13"/>
      <c r="AB46" s="13"/>
      <c r="AC46" s="13"/>
    </row>
    <row r="47" spans="2:29" ht="20.100000000000001" customHeight="1" x14ac:dyDescent="0.4">
      <c r="B47" s="32"/>
      <c r="C47" s="32"/>
      <c r="D47" s="50"/>
      <c r="E47" s="50"/>
      <c r="F47" s="50"/>
      <c r="G47" s="50"/>
      <c r="H47" s="50"/>
      <c r="I47" s="50"/>
      <c r="J47" s="50"/>
      <c r="K47" s="50"/>
      <c r="L47" s="40"/>
      <c r="M47" s="41"/>
      <c r="N47" s="50"/>
      <c r="O47" s="50"/>
      <c r="P47" s="40"/>
      <c r="Q47" s="48"/>
      <c r="R47" s="49"/>
      <c r="S47" s="42"/>
      <c r="T47" s="40"/>
      <c r="U47" s="40"/>
      <c r="V47" s="41"/>
      <c r="W47" s="40"/>
      <c r="X47" s="40"/>
      <c r="Y47" s="48"/>
      <c r="Z47" s="49"/>
      <c r="AA47" s="13"/>
      <c r="AB47" s="13"/>
      <c r="AC47" s="13"/>
    </row>
    <row r="48" spans="2:29" ht="20.100000000000001" customHeight="1" x14ac:dyDescent="0.4">
      <c r="B48" s="32"/>
      <c r="C48" s="32"/>
      <c r="D48" s="51"/>
      <c r="E48" s="51"/>
      <c r="F48" s="51"/>
      <c r="G48" s="51"/>
      <c r="H48" s="51"/>
      <c r="I48" s="51"/>
      <c r="J48" s="51"/>
      <c r="K48" s="51"/>
      <c r="L48" s="40"/>
      <c r="M48" s="41"/>
      <c r="N48" s="51"/>
      <c r="O48" s="51"/>
      <c r="P48" s="40"/>
      <c r="Q48" s="48"/>
      <c r="R48" s="49"/>
      <c r="S48" s="40"/>
      <c r="T48" s="40"/>
      <c r="U48" s="40"/>
      <c r="V48" s="41"/>
      <c r="W48" s="40"/>
      <c r="X48" s="40"/>
      <c r="Y48" s="48"/>
      <c r="Z48" s="49"/>
      <c r="AA48" s="13"/>
      <c r="AB48" s="13"/>
      <c r="AC48" s="13"/>
    </row>
    <row r="49" spans="2:29" ht="20.100000000000001" customHeight="1" x14ac:dyDescent="0.4">
      <c r="B49" s="32"/>
      <c r="C49" s="32"/>
      <c r="D49" s="42"/>
      <c r="E49" s="42"/>
      <c r="F49" s="42"/>
      <c r="G49" s="42"/>
      <c r="H49" s="40"/>
      <c r="I49" s="40"/>
      <c r="J49" s="40"/>
      <c r="K49" s="40"/>
      <c r="L49" s="40"/>
      <c r="M49" s="41"/>
      <c r="N49" s="40"/>
      <c r="O49" s="40"/>
      <c r="P49" s="40"/>
      <c r="Q49" s="48"/>
      <c r="R49" s="49"/>
      <c r="S49" s="40"/>
      <c r="T49" s="40"/>
      <c r="U49" s="40"/>
      <c r="V49" s="41"/>
      <c r="W49" s="40"/>
      <c r="X49" s="40"/>
      <c r="Y49" s="48"/>
      <c r="Z49" s="49"/>
      <c r="AA49" s="13"/>
      <c r="AB49" s="13"/>
      <c r="AC49" s="13"/>
    </row>
    <row r="50" spans="2:29" ht="20.100000000000001" customHeight="1" x14ac:dyDescent="0.4">
      <c r="B50" s="32"/>
      <c r="C50" s="32"/>
      <c r="D50" s="40"/>
      <c r="E50" s="40"/>
      <c r="F50" s="40"/>
      <c r="G50" s="40"/>
      <c r="H50" s="40"/>
      <c r="I50" s="40"/>
      <c r="J50" s="40"/>
      <c r="K50" s="40"/>
      <c r="L50" s="40"/>
      <c r="M50" s="41"/>
      <c r="N50" s="40"/>
      <c r="O50" s="40"/>
      <c r="P50" s="40"/>
      <c r="Q50" s="48"/>
      <c r="R50" s="49"/>
      <c r="S50" s="40"/>
      <c r="T50" s="40"/>
      <c r="U50" s="40"/>
      <c r="V50" s="41"/>
      <c r="W50" s="40"/>
      <c r="X50" s="40"/>
      <c r="Y50" s="48"/>
      <c r="Z50" s="49"/>
      <c r="AA50" s="13"/>
      <c r="AB50" s="13"/>
      <c r="AC50" s="13"/>
    </row>
    <row r="51" spans="2:29" ht="20.100000000000001" customHeight="1" x14ac:dyDescent="0.4">
      <c r="B51" s="32"/>
      <c r="C51" s="32"/>
      <c r="D51" s="40"/>
      <c r="E51" s="42"/>
      <c r="F51" s="42"/>
      <c r="G51" s="42"/>
      <c r="H51" s="40"/>
      <c r="I51" s="40"/>
      <c r="J51" s="40"/>
      <c r="K51" s="40"/>
      <c r="L51" s="40"/>
      <c r="M51" s="41"/>
      <c r="N51" s="40"/>
      <c r="O51" s="40"/>
      <c r="P51" s="40"/>
      <c r="Q51" s="48"/>
      <c r="R51" s="49"/>
      <c r="S51" s="40"/>
      <c r="T51" s="40"/>
      <c r="U51" s="40"/>
      <c r="V51" s="41"/>
      <c r="W51" s="40"/>
      <c r="X51" s="40"/>
      <c r="Y51" s="48"/>
      <c r="Z51" s="49"/>
      <c r="AA51" s="13"/>
      <c r="AB51" s="13"/>
      <c r="AC51" s="13"/>
    </row>
    <row r="52" spans="2:29" ht="20.100000000000001" customHeight="1" x14ac:dyDescent="0.4">
      <c r="B52" s="32"/>
      <c r="C52" s="32"/>
      <c r="D52" s="40"/>
      <c r="E52" s="40"/>
      <c r="F52" s="40"/>
      <c r="G52" s="40"/>
      <c r="H52" s="40"/>
      <c r="I52" s="40"/>
      <c r="J52" s="40"/>
      <c r="K52" s="40"/>
      <c r="L52" s="40"/>
      <c r="M52" s="41"/>
      <c r="N52" s="40"/>
      <c r="O52" s="40"/>
      <c r="P52" s="40"/>
      <c r="Q52" s="48"/>
      <c r="R52" s="49"/>
      <c r="S52" s="42"/>
      <c r="T52" s="42"/>
      <c r="U52" s="40"/>
      <c r="V52" s="41"/>
      <c r="W52" s="42"/>
      <c r="X52" s="40"/>
      <c r="Y52" s="48"/>
      <c r="Z52" s="49"/>
      <c r="AA52" s="13"/>
      <c r="AB52" s="13"/>
      <c r="AC52" s="13"/>
    </row>
    <row r="53" spans="2:29" ht="20.100000000000001" customHeight="1" x14ac:dyDescent="0.4">
      <c r="B53" s="32"/>
      <c r="C53" s="32"/>
      <c r="D53" s="40"/>
      <c r="E53" s="40"/>
      <c r="F53" s="40"/>
      <c r="G53" s="40"/>
      <c r="H53" s="40"/>
      <c r="I53" s="40"/>
      <c r="J53" s="40"/>
      <c r="K53" s="40"/>
      <c r="L53" s="40"/>
      <c r="M53" s="41"/>
      <c r="N53" s="40"/>
      <c r="O53" s="40"/>
      <c r="P53" s="40"/>
      <c r="Q53" s="48"/>
      <c r="R53" s="49"/>
      <c r="S53" s="50"/>
      <c r="T53" s="50"/>
      <c r="U53" s="40"/>
      <c r="V53" s="41"/>
      <c r="W53" s="50"/>
      <c r="X53" s="40"/>
      <c r="Y53" s="48"/>
      <c r="Z53" s="49"/>
      <c r="AA53" s="13"/>
      <c r="AB53" s="13"/>
      <c r="AC53" s="13"/>
    </row>
    <row r="54" spans="2:29" ht="20.100000000000001" customHeight="1" x14ac:dyDescent="0.4">
      <c r="B54" s="32"/>
      <c r="C54" s="32"/>
      <c r="D54" s="40"/>
      <c r="E54" s="40"/>
      <c r="F54" s="40"/>
      <c r="G54" s="40"/>
      <c r="H54" s="40"/>
      <c r="I54" s="40"/>
      <c r="J54" s="40"/>
      <c r="K54" s="40"/>
      <c r="L54" s="40"/>
      <c r="M54" s="41"/>
      <c r="N54" s="40"/>
      <c r="O54" s="40"/>
      <c r="P54" s="40"/>
      <c r="Q54" s="48"/>
      <c r="R54" s="49"/>
      <c r="S54" s="42"/>
      <c r="T54" s="42"/>
      <c r="U54" s="40"/>
      <c r="V54" s="41"/>
      <c r="W54" s="42"/>
      <c r="X54" s="40"/>
      <c r="Y54" s="48"/>
      <c r="Z54" s="49"/>
      <c r="AA54" s="13"/>
      <c r="AB54" s="13"/>
      <c r="AC54" s="13"/>
    </row>
    <row r="55" spans="2:29" ht="20.100000000000001" customHeight="1" x14ac:dyDescent="0.4">
      <c r="B55" s="32"/>
      <c r="C55" s="32"/>
      <c r="D55" s="40"/>
      <c r="E55" s="40"/>
      <c r="F55" s="40"/>
      <c r="G55" s="40"/>
      <c r="H55" s="40"/>
      <c r="I55" s="40"/>
      <c r="J55" s="40"/>
      <c r="K55" s="40"/>
      <c r="L55" s="40"/>
      <c r="M55" s="41"/>
      <c r="N55" s="40"/>
      <c r="O55" s="40"/>
      <c r="P55" s="40"/>
      <c r="Q55" s="48"/>
      <c r="R55" s="49"/>
      <c r="S55" s="42"/>
      <c r="T55" s="40"/>
      <c r="U55" s="40"/>
      <c r="V55" s="41"/>
      <c r="W55" s="40"/>
      <c r="X55" s="40"/>
      <c r="Y55" s="48"/>
      <c r="Z55" s="49"/>
      <c r="AA55" s="13"/>
      <c r="AB55" s="13"/>
      <c r="AC55" s="13"/>
    </row>
    <row r="56" spans="2:29" ht="20.100000000000001" customHeight="1" x14ac:dyDescent="0.4">
      <c r="B56" s="32"/>
      <c r="C56" s="32"/>
      <c r="D56" s="40"/>
      <c r="E56" s="42"/>
      <c r="F56" s="42"/>
      <c r="G56" s="42"/>
      <c r="H56" s="42"/>
      <c r="I56" s="42"/>
      <c r="J56" s="42"/>
      <c r="K56" s="42"/>
      <c r="L56" s="40"/>
      <c r="M56" s="41"/>
      <c r="N56" s="42"/>
      <c r="O56" s="42"/>
      <c r="P56" s="40"/>
      <c r="Q56" s="48"/>
      <c r="R56" s="49"/>
      <c r="S56" s="42"/>
      <c r="T56" s="42"/>
      <c r="U56" s="40"/>
      <c r="V56" s="41"/>
      <c r="W56" s="42"/>
      <c r="X56" s="40"/>
      <c r="Y56" s="48"/>
      <c r="Z56" s="49"/>
      <c r="AA56" s="13"/>
      <c r="AB56" s="13"/>
      <c r="AC56" s="13"/>
    </row>
    <row r="57" spans="2:29" ht="20.100000000000001" customHeight="1" x14ac:dyDescent="0.4">
      <c r="B57" s="32"/>
      <c r="C57" s="32"/>
      <c r="D57" s="40"/>
      <c r="E57" s="50"/>
      <c r="F57" s="50"/>
      <c r="G57" s="50"/>
      <c r="H57" s="50"/>
      <c r="I57" s="50"/>
      <c r="J57" s="50"/>
      <c r="K57" s="50"/>
      <c r="L57" s="40"/>
      <c r="M57" s="41"/>
      <c r="N57" s="50"/>
      <c r="O57" s="50"/>
      <c r="P57" s="40"/>
      <c r="Q57" s="48"/>
      <c r="R57" s="49"/>
      <c r="S57" s="42"/>
      <c r="T57" s="42"/>
      <c r="U57" s="40"/>
      <c r="V57" s="41"/>
      <c r="W57" s="42"/>
      <c r="X57" s="40"/>
      <c r="Y57" s="48"/>
      <c r="Z57" s="49"/>
      <c r="AA57" s="13"/>
      <c r="AB57" s="13"/>
      <c r="AC57" s="13"/>
    </row>
    <row r="58" spans="2:29" ht="20.100000000000001" customHeight="1" x14ac:dyDescent="0.4">
      <c r="B58" s="32"/>
      <c r="C58" s="32"/>
      <c r="D58" s="42"/>
      <c r="E58" s="42"/>
      <c r="F58" s="42"/>
      <c r="G58" s="42"/>
      <c r="H58" s="42"/>
      <c r="I58" s="42"/>
      <c r="J58" s="42"/>
      <c r="K58" s="42"/>
      <c r="L58" s="40"/>
      <c r="M58" s="41"/>
      <c r="N58" s="42"/>
      <c r="O58" s="42"/>
      <c r="P58" s="40"/>
      <c r="Q58" s="48"/>
      <c r="R58" s="7"/>
      <c r="S58" s="42"/>
      <c r="T58" s="40"/>
      <c r="U58" s="40"/>
      <c r="V58" s="41"/>
      <c r="W58" s="40"/>
      <c r="X58" s="40"/>
      <c r="Y58" s="48"/>
      <c r="Z58" s="7"/>
      <c r="AA58" s="13"/>
      <c r="AB58" s="13"/>
      <c r="AC58" s="13"/>
    </row>
    <row r="59" spans="2:29" ht="20.100000000000001" customHeight="1" x14ac:dyDescent="0.4">
      <c r="B59" s="32"/>
      <c r="C59" s="32"/>
      <c r="D59" s="40"/>
      <c r="E59" s="42"/>
      <c r="F59" s="42"/>
      <c r="G59" s="42"/>
      <c r="H59" s="40"/>
      <c r="I59" s="40"/>
      <c r="J59" s="40"/>
      <c r="K59" s="40"/>
      <c r="L59" s="40"/>
      <c r="M59" s="41"/>
      <c r="N59" s="40"/>
      <c r="O59" s="40"/>
      <c r="P59" s="40"/>
      <c r="Q59" s="48"/>
      <c r="R59" s="7"/>
      <c r="S59" s="42"/>
      <c r="T59" s="40"/>
      <c r="U59" s="40"/>
      <c r="V59" s="41"/>
      <c r="W59" s="40"/>
      <c r="X59" s="40"/>
      <c r="Y59" s="48"/>
      <c r="Z59" s="7"/>
      <c r="AA59" s="13"/>
      <c r="AB59" s="13"/>
      <c r="AC59" s="13"/>
    </row>
    <row r="60" spans="2:29" ht="20.100000000000001" customHeight="1" x14ac:dyDescent="0.4">
      <c r="B60" s="32"/>
      <c r="C60" s="32"/>
      <c r="D60" s="40"/>
      <c r="E60" s="42"/>
      <c r="F60" s="42"/>
      <c r="G60" s="42"/>
      <c r="H60" s="42"/>
      <c r="I60" s="42"/>
      <c r="J60" s="42"/>
      <c r="K60" s="42"/>
      <c r="L60" s="40"/>
      <c r="M60" s="41"/>
      <c r="N60" s="42"/>
      <c r="O60" s="42"/>
      <c r="P60" s="40"/>
      <c r="Q60" s="48"/>
      <c r="R60" s="7"/>
      <c r="S60" s="42"/>
      <c r="T60" s="40"/>
      <c r="U60" s="40"/>
      <c r="V60" s="41"/>
      <c r="W60" s="40"/>
      <c r="X60" s="40"/>
      <c r="Y60" s="43"/>
      <c r="Z60" s="7"/>
      <c r="AA60" s="13"/>
      <c r="AB60" s="13"/>
      <c r="AC60" s="13"/>
    </row>
    <row r="61" spans="2:29" ht="17.45" customHeight="1" x14ac:dyDescent="0.4">
      <c r="B61" s="32"/>
      <c r="C61" s="32"/>
      <c r="D61" s="40"/>
      <c r="E61" s="42"/>
      <c r="F61" s="42"/>
      <c r="G61" s="42"/>
      <c r="H61" s="42"/>
      <c r="I61" s="42"/>
      <c r="J61" s="42"/>
      <c r="K61" s="42"/>
      <c r="L61" s="40"/>
      <c r="M61" s="41"/>
      <c r="N61" s="42"/>
      <c r="O61" s="42"/>
      <c r="P61" s="40"/>
      <c r="Q61" s="48"/>
      <c r="R61" s="13"/>
      <c r="W61" s="194"/>
      <c r="X61" s="194"/>
      <c r="Y61" s="47"/>
      <c r="Z61" s="46"/>
      <c r="AA61" s="45"/>
      <c r="AB61" s="44"/>
    </row>
    <row r="62" spans="2:29" ht="20.100000000000001" customHeight="1" x14ac:dyDescent="0.4">
      <c r="B62" s="32"/>
      <c r="C62" s="32"/>
      <c r="D62" s="40"/>
      <c r="E62" s="42"/>
      <c r="F62" s="42"/>
      <c r="G62" s="42"/>
      <c r="H62" s="40"/>
      <c r="I62" s="40"/>
      <c r="J62" s="40"/>
      <c r="K62" s="40"/>
      <c r="L62" s="40"/>
      <c r="M62" s="41"/>
      <c r="N62" s="40"/>
      <c r="O62" s="40"/>
      <c r="P62" s="40"/>
      <c r="Q62" s="43"/>
      <c r="R62" s="13"/>
    </row>
    <row r="63" spans="2:29" ht="17.25" customHeight="1" x14ac:dyDescent="0.4">
      <c r="B63" s="32"/>
      <c r="C63" s="32"/>
      <c r="D63" s="40"/>
      <c r="E63" s="42"/>
      <c r="F63" s="42"/>
      <c r="G63" s="42"/>
      <c r="H63" s="40"/>
      <c r="I63" s="40"/>
      <c r="J63" s="40"/>
      <c r="K63" s="40"/>
      <c r="L63" s="40"/>
      <c r="M63" s="41"/>
      <c r="N63" s="40"/>
      <c r="O63" s="40"/>
      <c r="P63" s="40"/>
      <c r="Q63" s="7"/>
      <c r="R63" s="13"/>
    </row>
    <row r="64" spans="2:29" ht="17.25" customHeight="1" x14ac:dyDescent="0.4">
      <c r="B64" s="32"/>
      <c r="C64" s="32"/>
      <c r="D64" s="40"/>
      <c r="E64" s="42"/>
      <c r="F64" s="42"/>
      <c r="G64" s="42"/>
      <c r="H64" s="40"/>
      <c r="I64" s="40"/>
      <c r="J64" s="40"/>
      <c r="K64" s="40"/>
      <c r="L64" s="40"/>
      <c r="M64" s="41"/>
      <c r="N64" s="40"/>
      <c r="O64" s="40"/>
      <c r="P64" s="40"/>
      <c r="Q64" s="28"/>
      <c r="R64" s="13"/>
    </row>
    <row r="65" spans="2:19" ht="17.25" customHeight="1" x14ac:dyDescent="0.4">
      <c r="B65" s="13"/>
      <c r="C65" s="13"/>
      <c r="D65" s="7"/>
      <c r="E65" s="7"/>
      <c r="F65" s="7"/>
      <c r="G65" s="7"/>
      <c r="H65" s="7"/>
      <c r="I65" s="7"/>
      <c r="J65" s="7"/>
      <c r="K65" s="7"/>
      <c r="L65" s="7"/>
      <c r="M65" s="7"/>
      <c r="N65" s="7"/>
      <c r="O65" s="7"/>
      <c r="P65" s="7"/>
      <c r="Q65" s="25"/>
      <c r="R65" s="13"/>
    </row>
    <row r="66" spans="2:19" ht="17.25" customHeight="1" x14ac:dyDescent="0.4">
      <c r="B66" s="39"/>
      <c r="C66" s="39"/>
      <c r="D66" s="186"/>
      <c r="E66" s="186"/>
      <c r="F66" s="27"/>
      <c r="G66" s="27"/>
      <c r="H66" s="26"/>
      <c r="I66" s="26"/>
      <c r="J66" s="26"/>
      <c r="K66" s="26"/>
      <c r="L66" s="186"/>
      <c r="M66" s="186"/>
      <c r="N66" s="7"/>
      <c r="O66" s="186"/>
      <c r="P66" s="186"/>
      <c r="Q66" s="25"/>
      <c r="R66" s="13"/>
    </row>
    <row r="67" spans="2:19" ht="17.25" customHeight="1" x14ac:dyDescent="0.4">
      <c r="B67" s="39"/>
      <c r="C67" s="39"/>
      <c r="D67" s="192"/>
      <c r="E67" s="38"/>
      <c r="F67" s="38"/>
      <c r="G67" s="38"/>
      <c r="H67" s="25"/>
      <c r="I67" s="25"/>
      <c r="J67" s="25"/>
      <c r="K67" s="25"/>
      <c r="L67" s="192"/>
      <c r="M67" s="38"/>
      <c r="N67" s="25"/>
      <c r="O67" s="192"/>
      <c r="P67" s="38"/>
      <c r="Q67" s="25"/>
      <c r="R67" s="13"/>
    </row>
    <row r="68" spans="2:19" ht="17.25" customHeight="1" x14ac:dyDescent="0.4">
      <c r="B68" s="39"/>
      <c r="C68" s="39"/>
      <c r="D68" s="192"/>
      <c r="E68" s="37"/>
      <c r="F68" s="37"/>
      <c r="G68" s="37"/>
      <c r="H68" s="25"/>
      <c r="I68" s="25"/>
      <c r="J68" s="25"/>
      <c r="K68" s="25"/>
      <c r="L68" s="192"/>
      <c r="M68" s="37"/>
      <c r="N68" s="25"/>
      <c r="O68" s="192"/>
      <c r="P68" s="37"/>
      <c r="Q68" s="25"/>
      <c r="R68" s="13"/>
    </row>
    <row r="69" spans="2:19" ht="17.25" customHeight="1" x14ac:dyDescent="0.4">
      <c r="B69" s="32"/>
      <c r="C69" s="32"/>
      <c r="D69" s="192"/>
      <c r="E69" s="38"/>
      <c r="F69" s="38"/>
      <c r="G69" s="38"/>
      <c r="H69" s="25"/>
      <c r="I69" s="25"/>
      <c r="J69" s="25"/>
      <c r="K69" s="25"/>
      <c r="L69" s="192"/>
      <c r="M69" s="38"/>
      <c r="N69" s="25"/>
      <c r="O69" s="192"/>
      <c r="P69" s="38"/>
      <c r="Q69" s="21"/>
      <c r="R69" s="13"/>
    </row>
    <row r="70" spans="2:19" ht="34.5" customHeight="1" x14ac:dyDescent="0.4">
      <c r="B70" s="32"/>
      <c r="C70" s="32"/>
      <c r="D70" s="192"/>
      <c r="E70" s="37"/>
      <c r="F70" s="37"/>
      <c r="G70" s="37"/>
      <c r="H70" s="25"/>
      <c r="I70" s="25"/>
      <c r="J70" s="25"/>
      <c r="K70" s="25"/>
      <c r="L70" s="192"/>
      <c r="M70" s="37"/>
      <c r="N70" s="25"/>
      <c r="O70" s="192"/>
      <c r="P70" s="37"/>
      <c r="Q70" s="18"/>
      <c r="R70" s="13"/>
      <c r="S70" s="35"/>
    </row>
    <row r="71" spans="2:19" ht="20.100000000000001" customHeight="1" x14ac:dyDescent="0.4">
      <c r="B71" s="32"/>
      <c r="C71" s="32"/>
      <c r="D71" s="191"/>
      <c r="E71" s="37"/>
      <c r="F71" s="37"/>
      <c r="G71" s="37"/>
      <c r="H71" s="18"/>
      <c r="I71" s="18"/>
      <c r="J71" s="18"/>
      <c r="K71" s="18"/>
      <c r="L71" s="191"/>
      <c r="M71" s="37"/>
      <c r="N71" s="21"/>
      <c r="O71" s="191"/>
      <c r="P71" s="37"/>
      <c r="Q71" s="21"/>
      <c r="R71" s="13"/>
      <c r="S71" s="35"/>
    </row>
    <row r="72" spans="2:19" ht="50.1" customHeight="1" x14ac:dyDescent="0.4">
      <c r="B72" s="32"/>
      <c r="C72" s="32"/>
      <c r="D72" s="191"/>
      <c r="E72" s="37"/>
      <c r="F72" s="37"/>
      <c r="G72" s="37"/>
      <c r="H72" s="18"/>
      <c r="I72" s="18"/>
      <c r="J72" s="18"/>
      <c r="K72" s="18"/>
      <c r="L72" s="191"/>
      <c r="M72" s="37"/>
      <c r="N72" s="18"/>
      <c r="O72" s="191"/>
      <c r="P72" s="37"/>
      <c r="Q72" s="17"/>
      <c r="R72" s="13"/>
      <c r="S72" s="35"/>
    </row>
    <row r="73" spans="2:19" ht="50.1" customHeight="1" x14ac:dyDescent="0.4">
      <c r="B73" s="32"/>
      <c r="C73" s="32"/>
      <c r="D73" s="191"/>
      <c r="E73" s="36"/>
      <c r="F73" s="36"/>
      <c r="G73" s="36"/>
      <c r="H73" s="18"/>
      <c r="I73" s="18"/>
      <c r="J73" s="18"/>
      <c r="K73" s="18"/>
      <c r="L73" s="191"/>
      <c r="M73" s="36"/>
      <c r="N73" s="21"/>
      <c r="O73" s="191"/>
      <c r="P73" s="36"/>
      <c r="Q73" s="17"/>
      <c r="R73" s="13"/>
      <c r="S73" s="35"/>
    </row>
    <row r="74" spans="2:19" ht="50.1" customHeight="1" x14ac:dyDescent="0.4">
      <c r="B74" s="32"/>
      <c r="C74" s="32"/>
      <c r="D74" s="20"/>
      <c r="E74" s="33"/>
      <c r="F74" s="33"/>
      <c r="G74" s="33"/>
      <c r="H74" s="18"/>
      <c r="I74" s="18"/>
      <c r="J74" s="18"/>
      <c r="K74" s="18"/>
      <c r="L74" s="20"/>
      <c r="M74" s="33"/>
      <c r="N74" s="17"/>
      <c r="O74" s="20"/>
      <c r="P74" s="33"/>
      <c r="Q74" s="17"/>
      <c r="R74" s="13"/>
      <c r="S74" s="35"/>
    </row>
    <row r="75" spans="2:19" ht="30" customHeight="1" x14ac:dyDescent="0.4">
      <c r="B75" s="32"/>
      <c r="C75" s="32"/>
      <c r="D75" s="186"/>
      <c r="E75" s="186"/>
      <c r="F75" s="27"/>
      <c r="G75" s="27"/>
      <c r="H75" s="18"/>
      <c r="I75" s="18"/>
      <c r="J75" s="18"/>
      <c r="K75" s="18"/>
      <c r="L75" s="186"/>
      <c r="M75" s="186"/>
      <c r="N75" s="17"/>
      <c r="O75" s="186"/>
      <c r="P75" s="186"/>
      <c r="Q75" s="17"/>
      <c r="R75" s="13"/>
      <c r="S75" s="35"/>
    </row>
    <row r="76" spans="2:19" ht="30" customHeight="1" x14ac:dyDescent="0.4">
      <c r="B76" s="32"/>
      <c r="C76" s="32"/>
      <c r="D76" s="20"/>
      <c r="E76" s="33"/>
      <c r="F76" s="33"/>
      <c r="G76" s="33"/>
      <c r="H76" s="18"/>
      <c r="I76" s="18"/>
      <c r="J76" s="18"/>
      <c r="K76" s="18"/>
      <c r="L76" s="20"/>
      <c r="M76" s="33"/>
      <c r="N76" s="17"/>
      <c r="O76" s="20"/>
      <c r="P76" s="33"/>
      <c r="Q76" s="17"/>
      <c r="R76" s="13"/>
      <c r="S76" s="35"/>
    </row>
    <row r="77" spans="2:19" ht="34.5" customHeight="1" x14ac:dyDescent="0.4">
      <c r="B77" s="32"/>
      <c r="C77" s="32"/>
      <c r="D77" s="20"/>
      <c r="E77" s="33"/>
      <c r="F77" s="33"/>
      <c r="G77" s="33"/>
      <c r="H77" s="18"/>
      <c r="I77" s="18"/>
      <c r="J77" s="18"/>
      <c r="K77" s="18"/>
      <c r="L77" s="20"/>
      <c r="M77" s="33"/>
      <c r="N77" s="17"/>
      <c r="O77" s="20"/>
      <c r="P77" s="33"/>
      <c r="Q77" s="18"/>
      <c r="R77" s="13"/>
    </row>
    <row r="78" spans="2:19" ht="20.100000000000001" customHeight="1" x14ac:dyDescent="0.4">
      <c r="B78" s="32"/>
      <c r="C78" s="32"/>
      <c r="D78" s="20"/>
      <c r="E78" s="34"/>
      <c r="F78" s="34"/>
      <c r="G78" s="34"/>
      <c r="H78" s="18"/>
      <c r="I78" s="18"/>
      <c r="J78" s="18"/>
      <c r="K78" s="18"/>
      <c r="L78" s="20"/>
      <c r="M78" s="34"/>
      <c r="N78" s="17"/>
      <c r="O78" s="20"/>
      <c r="P78" s="34"/>
      <c r="Q78" s="18"/>
      <c r="R78" s="13"/>
    </row>
    <row r="79" spans="2:19" ht="35.1" customHeight="1" x14ac:dyDescent="0.4">
      <c r="B79" s="32"/>
      <c r="C79" s="32"/>
      <c r="D79" s="189"/>
      <c r="E79" s="33"/>
      <c r="F79" s="33"/>
      <c r="G79" s="33"/>
      <c r="H79" s="18"/>
      <c r="I79" s="18"/>
      <c r="J79" s="18"/>
      <c r="K79" s="18"/>
      <c r="L79" s="189"/>
      <c r="M79" s="33"/>
      <c r="N79" s="18"/>
      <c r="O79" s="189"/>
      <c r="P79" s="33"/>
      <c r="Q79" s="13"/>
      <c r="R79" s="13"/>
    </row>
    <row r="80" spans="2:19" ht="35.1" customHeight="1" x14ac:dyDescent="0.4">
      <c r="B80" s="32"/>
      <c r="C80" s="32"/>
      <c r="D80" s="190"/>
      <c r="E80" s="31"/>
      <c r="F80" s="31"/>
      <c r="G80" s="31"/>
      <c r="H80" s="18"/>
      <c r="I80" s="18"/>
      <c r="J80" s="18"/>
      <c r="K80" s="18"/>
      <c r="L80" s="190"/>
      <c r="M80" s="31"/>
      <c r="N80" s="18"/>
      <c r="O80" s="190"/>
      <c r="P80" s="31"/>
      <c r="Q80" s="14"/>
      <c r="R80" s="13"/>
    </row>
    <row r="81" spans="2:27" ht="35.1" customHeight="1" x14ac:dyDescent="0.4">
      <c r="B81" s="11"/>
      <c r="C81" s="11"/>
      <c r="D81" s="30"/>
      <c r="E81" s="7"/>
      <c r="F81" s="7"/>
      <c r="G81" s="7"/>
      <c r="H81" s="7"/>
      <c r="I81" s="7"/>
      <c r="J81" s="7"/>
      <c r="K81" s="7"/>
      <c r="L81" s="29"/>
      <c r="M81" s="7"/>
      <c r="N81" s="7"/>
      <c r="O81" s="29"/>
      <c r="P81" s="7"/>
      <c r="Q81" s="28"/>
      <c r="R81" s="13"/>
    </row>
    <row r="82" spans="2:27" ht="20.100000000000001" customHeight="1" x14ac:dyDescent="0.4">
      <c r="B82" s="11"/>
      <c r="C82" s="11"/>
      <c r="D82" s="186"/>
      <c r="E82" s="186"/>
      <c r="F82" s="27"/>
      <c r="G82" s="27"/>
      <c r="H82" s="26"/>
      <c r="I82" s="26"/>
      <c r="J82" s="26"/>
      <c r="K82" s="26"/>
      <c r="L82" s="186"/>
      <c r="M82" s="186"/>
      <c r="N82" s="7"/>
      <c r="O82" s="186"/>
      <c r="P82" s="186"/>
      <c r="Q82" s="13"/>
      <c r="R82" s="13"/>
    </row>
    <row r="83" spans="2:27" ht="20.100000000000001" customHeight="1" x14ac:dyDescent="0.4">
      <c r="B83" s="11"/>
      <c r="C83" s="11"/>
      <c r="D83" s="23"/>
      <c r="E83" s="22"/>
      <c r="F83" s="22"/>
      <c r="G83" s="22"/>
      <c r="H83" s="25"/>
      <c r="I83" s="25"/>
      <c r="J83" s="25"/>
      <c r="K83" s="25"/>
      <c r="L83" s="23"/>
      <c r="M83" s="22"/>
      <c r="N83" s="24"/>
      <c r="O83" s="23"/>
      <c r="P83" s="22"/>
      <c r="Q83" s="13"/>
      <c r="R83" s="13"/>
    </row>
    <row r="84" spans="2:27" ht="20.100000000000001" customHeight="1" x14ac:dyDescent="0.4">
      <c r="B84" s="11"/>
      <c r="C84" s="11"/>
      <c r="D84" s="23"/>
      <c r="E84" s="22"/>
      <c r="F84" s="22"/>
      <c r="G84" s="22"/>
      <c r="H84" s="25"/>
      <c r="I84" s="25"/>
      <c r="J84" s="25"/>
      <c r="K84" s="25"/>
      <c r="L84" s="23"/>
      <c r="M84" s="22"/>
      <c r="N84" s="24"/>
      <c r="O84" s="23"/>
      <c r="P84" s="22"/>
      <c r="Q84" s="13"/>
      <c r="R84" s="13"/>
    </row>
    <row r="85" spans="2:27" ht="20.100000000000001" customHeight="1" x14ac:dyDescent="0.4">
      <c r="B85" s="11"/>
      <c r="C85" s="11"/>
      <c r="D85" s="20"/>
      <c r="E85" s="19"/>
      <c r="F85" s="19"/>
      <c r="G85" s="19"/>
      <c r="H85" s="18"/>
      <c r="I85" s="18"/>
      <c r="J85" s="18"/>
      <c r="K85" s="18"/>
      <c r="L85" s="20"/>
      <c r="M85" s="19"/>
      <c r="N85" s="21"/>
      <c r="O85" s="20"/>
      <c r="P85" s="19"/>
      <c r="Q85" s="13"/>
      <c r="R85" s="13"/>
    </row>
    <row r="86" spans="2:27" ht="20.100000000000001" customHeight="1" x14ac:dyDescent="0.4">
      <c r="B86" s="11"/>
      <c r="C86" s="11"/>
      <c r="D86" s="18"/>
      <c r="E86" s="17"/>
      <c r="F86" s="17"/>
      <c r="G86" s="17"/>
      <c r="H86" s="18"/>
      <c r="I86" s="18"/>
      <c r="J86" s="18"/>
      <c r="K86" s="18"/>
      <c r="L86" s="17"/>
      <c r="M86" s="16"/>
      <c r="N86" s="7"/>
      <c r="O86" s="14"/>
      <c r="P86" s="15"/>
      <c r="Q86" s="13"/>
    </row>
    <row r="87" spans="2:27" ht="20.100000000000001" customHeight="1" x14ac:dyDescent="0.4">
      <c r="B87" s="11"/>
      <c r="C87" s="11"/>
      <c r="D87" s="185"/>
      <c r="E87" s="185"/>
      <c r="F87" s="10"/>
      <c r="G87" s="10"/>
      <c r="H87" s="12"/>
      <c r="I87" s="12"/>
      <c r="J87" s="12"/>
      <c r="K87" s="12"/>
      <c r="L87" s="12"/>
      <c r="M87" s="7"/>
      <c r="N87" s="10"/>
      <c r="O87" s="14"/>
      <c r="P87" s="14"/>
      <c r="Q87" s="13"/>
    </row>
    <row r="88" spans="2:27" ht="20.100000000000001" customHeight="1" x14ac:dyDescent="0.4">
      <c r="B88" s="11"/>
      <c r="C88" s="11"/>
      <c r="D88" s="185"/>
      <c r="E88" s="185"/>
      <c r="F88" s="10"/>
      <c r="G88" s="10"/>
      <c r="H88" s="12"/>
      <c r="I88" s="12"/>
      <c r="J88" s="12"/>
      <c r="K88" s="12"/>
      <c r="L88" s="12"/>
      <c r="M88" s="7"/>
      <c r="N88" s="7"/>
      <c r="O88" s="187"/>
      <c r="P88" s="188"/>
    </row>
    <row r="89" spans="2:27" s="2" customFormat="1" ht="20.100000000000001" customHeight="1" x14ac:dyDescent="0.4">
      <c r="B89" s="11"/>
      <c r="C89" s="11"/>
      <c r="D89" s="185"/>
      <c r="E89" s="185"/>
      <c r="F89" s="10"/>
      <c r="G89" s="10"/>
      <c r="H89" s="9"/>
      <c r="I89" s="9"/>
      <c r="J89" s="9"/>
      <c r="K89" s="9"/>
      <c r="L89" s="9"/>
      <c r="M89" s="7"/>
      <c r="N89" s="8"/>
      <c r="O89" s="187"/>
      <c r="P89" s="188"/>
      <c r="Q89" s="1"/>
      <c r="R89" s="1"/>
      <c r="S89" s="1"/>
      <c r="T89" s="1"/>
      <c r="U89" s="1"/>
      <c r="V89" s="1"/>
      <c r="W89" s="1"/>
      <c r="X89" s="1"/>
      <c r="Y89" s="1"/>
      <c r="Z89" s="1"/>
      <c r="AA89" s="1"/>
    </row>
    <row r="90" spans="2:27" s="2" customFormat="1" ht="20.100000000000001" customHeight="1" x14ac:dyDescent="0.4">
      <c r="D90" s="184"/>
      <c r="E90" s="184"/>
      <c r="F90" s="5"/>
      <c r="G90" s="5"/>
      <c r="H90" s="4"/>
      <c r="I90" s="4"/>
      <c r="J90" s="4"/>
      <c r="K90" s="4"/>
      <c r="L90" s="4"/>
      <c r="M90" s="7"/>
      <c r="N90" s="1"/>
      <c r="O90" s="1"/>
      <c r="P90" s="1"/>
      <c r="Q90" s="1"/>
      <c r="R90" s="1"/>
      <c r="S90" s="1"/>
      <c r="T90" s="1"/>
      <c r="U90" s="1"/>
      <c r="V90" s="1"/>
      <c r="W90" s="1"/>
      <c r="X90" s="1"/>
      <c r="Y90" s="1"/>
      <c r="Z90" s="1"/>
      <c r="AA90" s="1"/>
    </row>
    <row r="91" spans="2:27" s="2" customFormat="1" ht="20.100000000000001" customHeight="1" x14ac:dyDescent="0.4">
      <c r="D91" s="184"/>
      <c r="E91" s="184"/>
      <c r="F91" s="5"/>
      <c r="G91" s="5"/>
      <c r="H91" s="4"/>
      <c r="I91" s="4"/>
      <c r="J91" s="4"/>
      <c r="K91" s="4"/>
      <c r="L91" s="4"/>
      <c r="M91" s="3"/>
      <c r="N91" s="1"/>
      <c r="O91" s="1"/>
      <c r="P91" s="1"/>
      <c r="Q91" s="1"/>
      <c r="R91" s="1"/>
      <c r="S91" s="1"/>
      <c r="T91" s="1"/>
      <c r="U91" s="1"/>
      <c r="V91" s="1"/>
      <c r="W91" s="1"/>
      <c r="X91" s="1"/>
      <c r="Y91" s="1"/>
      <c r="Z91" s="1"/>
      <c r="AA91" s="1"/>
    </row>
    <row r="92" spans="2:27" s="2" customFormat="1" ht="20.100000000000001" customHeight="1" x14ac:dyDescent="0.4">
      <c r="D92" s="184"/>
      <c r="E92" s="184"/>
      <c r="F92" s="5"/>
      <c r="G92" s="5"/>
      <c r="H92" s="6"/>
      <c r="I92" s="6"/>
      <c r="J92" s="6"/>
      <c r="K92" s="6"/>
      <c r="L92" s="6"/>
      <c r="M92" s="3"/>
      <c r="N92" s="1"/>
      <c r="O92" s="1"/>
      <c r="P92" s="1"/>
      <c r="Q92" s="1"/>
      <c r="R92" s="1"/>
      <c r="S92" s="1"/>
      <c r="T92" s="1"/>
      <c r="U92" s="1"/>
      <c r="V92" s="1"/>
      <c r="W92" s="1"/>
      <c r="X92" s="1"/>
      <c r="Y92" s="1"/>
      <c r="Z92" s="1"/>
      <c r="AA92" s="1"/>
    </row>
    <row r="93" spans="2:27" s="2" customFormat="1" ht="20.100000000000001" customHeight="1" x14ac:dyDescent="0.4">
      <c r="D93" s="184"/>
      <c r="E93" s="184"/>
      <c r="F93" s="5"/>
      <c r="G93" s="5"/>
      <c r="H93" s="4"/>
      <c r="I93" s="4"/>
      <c r="J93" s="4"/>
      <c r="K93" s="4"/>
      <c r="L93" s="4"/>
      <c r="M93" s="3"/>
      <c r="N93" s="1"/>
      <c r="O93" s="1"/>
      <c r="P93" s="1"/>
      <c r="Q93" s="1"/>
      <c r="R93" s="1"/>
      <c r="S93" s="1"/>
      <c r="T93" s="1"/>
      <c r="U93" s="1"/>
      <c r="V93" s="1"/>
      <c r="W93" s="1"/>
      <c r="X93" s="1"/>
      <c r="Y93" s="1"/>
      <c r="Z93" s="1"/>
      <c r="AA93" s="1"/>
    </row>
    <row r="94" spans="2:27" s="2" customFormat="1" ht="20.100000000000001" customHeight="1" x14ac:dyDescent="0.4">
      <c r="D94" s="184"/>
      <c r="E94" s="184"/>
      <c r="F94" s="5"/>
      <c r="G94" s="5"/>
      <c r="H94" s="4"/>
      <c r="I94" s="4"/>
      <c r="J94" s="4"/>
      <c r="K94" s="4"/>
      <c r="L94" s="4"/>
      <c r="M94" s="3"/>
      <c r="N94" s="1"/>
      <c r="O94" s="1"/>
      <c r="P94" s="1"/>
      <c r="Q94" s="1"/>
      <c r="R94" s="1"/>
      <c r="S94" s="1"/>
      <c r="T94" s="1"/>
      <c r="U94" s="1"/>
      <c r="V94" s="1"/>
      <c r="W94" s="1"/>
      <c r="X94" s="1"/>
      <c r="Y94" s="1"/>
      <c r="Z94" s="1"/>
      <c r="AA94" s="1"/>
    </row>
    <row r="95" spans="2:27" s="2" customFormat="1" ht="20.100000000000001" customHeight="1" x14ac:dyDescent="0.4">
      <c r="D95" s="1"/>
      <c r="E95" s="1"/>
      <c r="F95" s="1"/>
      <c r="G95" s="1"/>
      <c r="H95" s="1"/>
      <c r="I95" s="1"/>
      <c r="J95" s="1"/>
      <c r="K95" s="1"/>
      <c r="L95" s="1"/>
      <c r="M95" s="1"/>
      <c r="N95" s="1"/>
      <c r="O95" s="1"/>
      <c r="P95" s="1"/>
      <c r="Q95" s="1"/>
      <c r="R95" s="1"/>
      <c r="S95" s="1"/>
      <c r="T95" s="1"/>
      <c r="U95" s="1"/>
      <c r="V95" s="1"/>
      <c r="W95" s="1"/>
      <c r="X95" s="1"/>
      <c r="Y95" s="1"/>
      <c r="Z95" s="1"/>
      <c r="AA95" s="1"/>
    </row>
    <row r="96" spans="2:27" s="2" customFormat="1" ht="20.100000000000001" customHeight="1" x14ac:dyDescent="0.4">
      <c r="D96" s="1"/>
      <c r="E96" s="1"/>
      <c r="F96" s="1"/>
      <c r="G96" s="1"/>
      <c r="H96" s="1"/>
      <c r="I96" s="1"/>
      <c r="J96" s="1"/>
      <c r="K96" s="1"/>
      <c r="L96" s="1"/>
      <c r="M96" s="1"/>
      <c r="N96" s="1"/>
      <c r="O96" s="1"/>
      <c r="P96" s="1"/>
      <c r="Q96" s="1"/>
      <c r="R96" s="1"/>
      <c r="S96" s="1"/>
      <c r="T96" s="1"/>
      <c r="U96" s="1"/>
      <c r="V96" s="1"/>
      <c r="W96" s="1"/>
      <c r="X96" s="1"/>
      <c r="Y96" s="1"/>
      <c r="Z96" s="1"/>
      <c r="AA96" s="1"/>
    </row>
    <row r="97" spans="4:27" s="2" customFormat="1" ht="20.100000000000001" customHeight="1" x14ac:dyDescent="0.4">
      <c r="D97" s="1"/>
      <c r="E97" s="1"/>
      <c r="F97" s="1"/>
      <c r="G97" s="1"/>
      <c r="H97" s="1"/>
      <c r="I97" s="1"/>
      <c r="J97" s="1"/>
      <c r="K97" s="1"/>
      <c r="L97" s="1"/>
      <c r="M97" s="1"/>
      <c r="N97" s="1"/>
      <c r="O97" s="1"/>
      <c r="P97" s="1"/>
      <c r="Q97" s="1"/>
      <c r="R97" s="1"/>
      <c r="S97" s="1"/>
      <c r="T97" s="1"/>
      <c r="U97" s="1"/>
      <c r="V97" s="1"/>
      <c r="W97" s="1"/>
      <c r="X97" s="1"/>
      <c r="Y97" s="1"/>
      <c r="Z97" s="1"/>
      <c r="AA97" s="1"/>
    </row>
    <row r="98" spans="4:27" s="2" customFormat="1" ht="20.100000000000001" customHeight="1" x14ac:dyDescent="0.4">
      <c r="D98" s="1"/>
      <c r="E98" s="1"/>
      <c r="F98" s="1"/>
      <c r="G98" s="1"/>
      <c r="H98" s="1"/>
      <c r="I98" s="1"/>
      <c r="J98" s="1"/>
      <c r="K98" s="1"/>
      <c r="L98" s="1"/>
      <c r="M98" s="1"/>
      <c r="N98" s="1"/>
      <c r="O98" s="1"/>
      <c r="P98" s="1"/>
      <c r="Q98" s="1"/>
      <c r="R98" s="1"/>
      <c r="S98" s="1"/>
      <c r="T98" s="1"/>
      <c r="U98" s="1"/>
      <c r="V98" s="1"/>
      <c r="W98" s="1"/>
      <c r="X98" s="1"/>
      <c r="Y98" s="1"/>
      <c r="Z98" s="1"/>
      <c r="AA98" s="1"/>
    </row>
    <row r="99" spans="4:27" s="2" customFormat="1" ht="20.100000000000001" customHeight="1" x14ac:dyDescent="0.4">
      <c r="D99" s="1"/>
      <c r="E99" s="1"/>
      <c r="F99" s="1"/>
      <c r="G99" s="1"/>
      <c r="H99" s="1"/>
      <c r="I99" s="1"/>
      <c r="J99" s="1"/>
      <c r="K99" s="1"/>
      <c r="L99" s="1"/>
      <c r="M99" s="1"/>
      <c r="N99" s="1"/>
      <c r="O99" s="1"/>
      <c r="P99" s="1"/>
      <c r="Q99" s="1"/>
      <c r="R99" s="1"/>
      <c r="S99" s="1"/>
      <c r="T99" s="1"/>
      <c r="U99" s="1"/>
      <c r="V99" s="1"/>
      <c r="W99" s="1"/>
      <c r="X99" s="1"/>
      <c r="Y99" s="1"/>
      <c r="Z99" s="1"/>
      <c r="AA99" s="1"/>
    </row>
    <row r="100" spans="4:27" s="2" customFormat="1" ht="20.100000000000001" customHeight="1" x14ac:dyDescent="0.4">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4:27" s="2" customFormat="1" ht="20.100000000000001" customHeight="1" x14ac:dyDescent="0.4">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4:27" s="2" customFormat="1" ht="20.100000000000001" customHeight="1" x14ac:dyDescent="0.4">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4:27" s="2" customFormat="1" ht="20.100000000000001" customHeight="1" x14ac:dyDescent="0.4">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4:27" s="2" customFormat="1" ht="20.100000000000001" customHeight="1" x14ac:dyDescent="0.4">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4:27" s="2" customFormat="1" ht="20.100000000000001" customHeight="1" x14ac:dyDescent="0.4">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4:27" s="2" customFormat="1" ht="20.100000000000001" customHeight="1" x14ac:dyDescent="0.4">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4:27" s="2" customFormat="1" ht="20.100000000000001" customHeight="1" x14ac:dyDescent="0.4">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4:27" s="2" customFormat="1" ht="20.100000000000001" customHeight="1" x14ac:dyDescent="0.4">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4:27" s="2" customFormat="1" ht="20.100000000000001" customHeight="1" x14ac:dyDescent="0.4">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4:27" s="2" customFormat="1" ht="20.100000000000001" customHeight="1" x14ac:dyDescent="0.4">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4:27" s="2" customFormat="1" ht="20.100000000000001" customHeight="1" x14ac:dyDescent="0.4">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4:27" s="2" customFormat="1" ht="20.100000000000001" customHeight="1" x14ac:dyDescent="0.4">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4:27" s="2" customFormat="1" ht="20.100000000000001" customHeight="1" x14ac:dyDescent="0.4">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4:27" s="2" customFormat="1" ht="20.100000000000001" customHeight="1" x14ac:dyDescent="0.4">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4:27" s="2" customFormat="1" ht="20.100000000000001" customHeight="1" x14ac:dyDescent="0.4">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4:27" s="2" customFormat="1" ht="20.100000000000001" customHeight="1" x14ac:dyDescent="0.4">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4:27" s="2" customFormat="1" ht="20.100000000000001" customHeight="1" x14ac:dyDescent="0.4">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4:27" s="2" customFormat="1" ht="20.100000000000001" customHeight="1" x14ac:dyDescent="0.4">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4:27" s="2" customFormat="1" ht="20.100000000000001" customHeight="1" x14ac:dyDescent="0.4">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4:27" s="2" customFormat="1" ht="20.100000000000001" customHeight="1" x14ac:dyDescent="0.4">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4:27" s="2" customFormat="1" ht="20.100000000000001" customHeight="1" x14ac:dyDescent="0.4">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4:27" s="2" customFormat="1" ht="20.100000000000001" customHeight="1" x14ac:dyDescent="0.4">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4:27" s="2" customFormat="1" ht="20.100000000000001" customHeight="1" x14ac:dyDescent="0.4">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4:27" s="2" customFormat="1" ht="20.100000000000001" customHeight="1" x14ac:dyDescent="0.4">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4:27" s="2" customFormat="1" ht="20.100000000000001" customHeight="1" x14ac:dyDescent="0.4">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4:27" s="2" customFormat="1" ht="20.100000000000001" customHeight="1" x14ac:dyDescent="0.4">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4:27" s="2" customFormat="1" ht="20.100000000000001" customHeight="1" x14ac:dyDescent="0.4">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4:27" s="2" customFormat="1" ht="20.100000000000001" customHeight="1" x14ac:dyDescent="0.4">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4:27" s="2" customFormat="1" ht="20.100000000000001" customHeight="1" x14ac:dyDescent="0.4">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4:27" s="2" customFormat="1" x14ac:dyDescent="0.4">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4:27" s="2" customFormat="1" x14ac:dyDescent="0.4">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4:27" s="2" customFormat="1" x14ac:dyDescent="0.4">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4:27" s="2" customFormat="1" x14ac:dyDescent="0.4">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4:27" s="2" customFormat="1" x14ac:dyDescent="0.4">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4:27" s="2" customFormat="1" x14ac:dyDescent="0.4">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4:27" s="2" customFormat="1" x14ac:dyDescent="0.4">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4:27" s="2" customFormat="1" x14ac:dyDescent="0.4">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4:27" s="2" customFormat="1" x14ac:dyDescent="0.4">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4:27" s="2" customFormat="1" x14ac:dyDescent="0.4">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4:27" s="2" customFormat="1" x14ac:dyDescent="0.4">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4:27" s="2" customFormat="1" x14ac:dyDescent="0.4">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4:27" s="2" customFormat="1" x14ac:dyDescent="0.4">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4:27" s="2" customFormat="1" x14ac:dyDescent="0.4">
      <c r="D143" s="1"/>
      <c r="E143" s="1"/>
      <c r="F143" s="1"/>
      <c r="G143" s="1"/>
      <c r="H143" s="1"/>
      <c r="I143" s="1"/>
      <c r="J143" s="1"/>
      <c r="K143" s="1"/>
      <c r="L143" s="1"/>
      <c r="M143" s="1"/>
      <c r="N143" s="1"/>
      <c r="O143" s="1"/>
      <c r="P143" s="1"/>
      <c r="Q143" s="1"/>
      <c r="R143" s="1"/>
      <c r="S143" s="1"/>
      <c r="T143" s="1"/>
      <c r="U143" s="1"/>
      <c r="V143" s="1"/>
      <c r="W143" s="1"/>
      <c r="X143" s="1"/>
      <c r="Y143" s="1"/>
      <c r="Z143" s="1"/>
      <c r="AA143" s="1"/>
    </row>
  </sheetData>
  <mergeCells count="91">
    <mergeCell ref="P11:Q13"/>
    <mergeCell ref="R11:R13"/>
    <mergeCell ref="S11:T11"/>
    <mergeCell ref="U11:U13"/>
    <mergeCell ref="D4:J4"/>
    <mergeCell ref="D6:J6"/>
    <mergeCell ref="E9:G9"/>
    <mergeCell ref="E10:G10"/>
    <mergeCell ref="E11:G11"/>
    <mergeCell ref="E13:G13"/>
    <mergeCell ref="E12:G12"/>
    <mergeCell ref="H12:K12"/>
    <mergeCell ref="D35:E35"/>
    <mergeCell ref="P24:Q24"/>
    <mergeCell ref="P14:Q14"/>
    <mergeCell ref="P15:Q15"/>
    <mergeCell ref="P16:Q16"/>
    <mergeCell ref="P17:Q17"/>
    <mergeCell ref="P18:Q18"/>
    <mergeCell ref="P20:Q20"/>
    <mergeCell ref="E14:G14"/>
    <mergeCell ref="H14:K14"/>
    <mergeCell ref="E27:G27"/>
    <mergeCell ref="E23:G23"/>
    <mergeCell ref="E24:G24"/>
    <mergeCell ref="E15:G15"/>
    <mergeCell ref="E16:G16"/>
    <mergeCell ref="E17:G17"/>
    <mergeCell ref="B39:D40"/>
    <mergeCell ref="W61:X61"/>
    <mergeCell ref="D66:E66"/>
    <mergeCell ref="L66:M66"/>
    <mergeCell ref="O66:P66"/>
    <mergeCell ref="D67:D68"/>
    <mergeCell ref="L67:L68"/>
    <mergeCell ref="O67:O68"/>
    <mergeCell ref="D69:D70"/>
    <mergeCell ref="L69:L70"/>
    <mergeCell ref="O69:O70"/>
    <mergeCell ref="D71:D73"/>
    <mergeCell ref="L71:L73"/>
    <mergeCell ref="O71:O73"/>
    <mergeCell ref="D75:E75"/>
    <mergeCell ref="L75:M75"/>
    <mergeCell ref="O75:P75"/>
    <mergeCell ref="D79:D80"/>
    <mergeCell ref="L79:L80"/>
    <mergeCell ref="O79:O80"/>
    <mergeCell ref="L82:M82"/>
    <mergeCell ref="O82:P82"/>
    <mergeCell ref="D87:E87"/>
    <mergeCell ref="D82:E82"/>
    <mergeCell ref="D88:E88"/>
    <mergeCell ref="O88:O89"/>
    <mergeCell ref="P88:P89"/>
    <mergeCell ref="D89:E89"/>
    <mergeCell ref="D93:E93"/>
    <mergeCell ref="D94:E94"/>
    <mergeCell ref="D90:E90"/>
    <mergeCell ref="D91:E91"/>
    <mergeCell ref="D92:E92"/>
    <mergeCell ref="H30:I30"/>
    <mergeCell ref="H32:I32"/>
    <mergeCell ref="E28:G28"/>
    <mergeCell ref="E21:G21"/>
    <mergeCell ref="E22:G22"/>
    <mergeCell ref="H24:K24"/>
    <mergeCell ref="H25:K25"/>
    <mergeCell ref="H26:K26"/>
    <mergeCell ref="H21:K21"/>
    <mergeCell ref="H22:K22"/>
    <mergeCell ref="E26:G26"/>
    <mergeCell ref="E25:G25"/>
    <mergeCell ref="H27:K27"/>
    <mergeCell ref="B9:C9"/>
    <mergeCell ref="H9:K9"/>
    <mergeCell ref="H10:K10"/>
    <mergeCell ref="H11:K11"/>
    <mergeCell ref="H13:K13"/>
    <mergeCell ref="H28:K28"/>
    <mergeCell ref="F5:J5"/>
    <mergeCell ref="H15:K15"/>
    <mergeCell ref="H16:K16"/>
    <mergeCell ref="H17:K17"/>
    <mergeCell ref="H18:K18"/>
    <mergeCell ref="H19:K19"/>
    <mergeCell ref="H20:K20"/>
    <mergeCell ref="H23:K23"/>
    <mergeCell ref="E18:G18"/>
    <mergeCell ref="E19:G19"/>
    <mergeCell ref="E20:G20"/>
  </mergeCells>
  <phoneticPr fontId="2"/>
  <printOptions horizontalCentered="1"/>
  <pageMargins left="0.19685039370078741" right="0.19685039370078741" top="0.59055118110236227" bottom="0.19685039370078741" header="0.31496062992125984" footer="0.31496062992125984"/>
  <pageSetup paperSize="9" scale="98" fitToHeight="0" orientation="portrait" r:id="rId1"/>
  <headerFooter>
    <oddFooter xml:space="preserve">&amp;C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X136"/>
  <sheetViews>
    <sheetView view="pageBreakPreview" zoomScale="85" zoomScaleNormal="100" zoomScaleSheetLayoutView="85" workbookViewId="0">
      <selection activeCell="F10" sqref="F10"/>
    </sheetView>
  </sheetViews>
  <sheetFormatPr defaultRowHeight="18.75" x14ac:dyDescent="0.4"/>
  <cols>
    <col min="1" max="1" width="9.5" style="2" customWidth="1"/>
    <col min="2" max="2" width="18.125" style="2" customWidth="1"/>
    <col min="3" max="8" width="16.375" style="1" customWidth="1"/>
    <col min="9" max="9" width="6.375" style="1" customWidth="1"/>
    <col min="10" max="10" width="10.25" style="1" customWidth="1"/>
    <col min="11" max="11" width="1.375" style="1" customWidth="1"/>
    <col min="12" max="12" width="15" style="1" customWidth="1"/>
    <col min="13" max="13" width="2.25" style="1" customWidth="1"/>
    <col min="14" max="14" width="1.5" style="1" customWidth="1"/>
    <col min="15" max="15" width="10.125" style="1" bestFit="1" customWidth="1"/>
    <col min="16" max="17" width="9.75" style="1" bestFit="1" customWidth="1"/>
    <col min="18" max="18" width="11.25" style="1" customWidth="1"/>
    <col min="19" max="19" width="9" style="1"/>
    <col min="20" max="20" width="13.625" style="1" customWidth="1"/>
    <col min="21" max="22" width="13.125" style="1" customWidth="1"/>
    <col min="23" max="23" width="17.625" style="1" customWidth="1"/>
    <col min="24" max="16384" width="9" style="1"/>
  </cols>
  <sheetData>
    <row r="1" spans="1:23" ht="18.75" customHeight="1" x14ac:dyDescent="0.4">
      <c r="L1" s="93" t="s">
        <v>47</v>
      </c>
    </row>
    <row r="2" spans="1:23" ht="33" x14ac:dyDescent="0.4">
      <c r="A2" s="94" t="s">
        <v>46</v>
      </c>
      <c r="B2" s="94"/>
      <c r="C2" s="94"/>
    </row>
    <row r="4" spans="1:23" ht="60" customHeight="1" x14ac:dyDescent="0.4">
      <c r="B4" s="96" t="s">
        <v>31</v>
      </c>
      <c r="C4" s="216">
        <f>エクセルシートA!D4</f>
        <v>0</v>
      </c>
      <c r="D4" s="217"/>
      <c r="E4" s="217"/>
      <c r="F4" s="168"/>
      <c r="G4" s="168"/>
    </row>
    <row r="5" spans="1:23" ht="30" customHeight="1" x14ac:dyDescent="0.4">
      <c r="B5" s="96" t="s">
        <v>30</v>
      </c>
      <c r="C5" s="220" t="str">
        <f>IF(エクセルシートA!D5=0,"",エクセルシートA!D5)</f>
        <v>令和　　年　　月　　日</v>
      </c>
      <c r="D5" s="221"/>
      <c r="E5" s="142" t="s">
        <v>28</v>
      </c>
      <c r="F5" s="218" t="str">
        <f>IF(エクセルシートA!F5=0,"",エクセルシートA!F5)</f>
        <v>令和　　年　　月　　日</v>
      </c>
      <c r="G5" s="219"/>
    </row>
    <row r="6" spans="1:23" ht="30" customHeight="1" x14ac:dyDescent="0.4">
      <c r="B6" s="96" t="s">
        <v>27</v>
      </c>
      <c r="C6" s="222" t="str">
        <f>IF(エクセルシートA!D6=0,"",エクセルシートA!D6)</f>
        <v>令和　　年　　月　　日</v>
      </c>
      <c r="D6" s="223" t="str">
        <f>IF(エクセルシートA!E6=0,"",エクセルシートA!E6)</f>
        <v/>
      </c>
      <c r="E6" s="223" t="str">
        <f>IF(エクセルシートA!J6=0,"",エクセルシートA!J6)</f>
        <v/>
      </c>
      <c r="F6" s="168"/>
      <c r="G6" s="168"/>
    </row>
    <row r="7" spans="1:23" ht="18.75" customHeight="1" x14ac:dyDescent="0.4">
      <c r="A7" s="94"/>
      <c r="B7" s="94"/>
      <c r="C7" s="94"/>
    </row>
    <row r="8" spans="1:23" ht="18.75" customHeight="1" thickBot="1" x14ac:dyDescent="0.45">
      <c r="A8" s="94"/>
      <c r="B8" s="94"/>
      <c r="C8" s="94"/>
      <c r="K8" s="93"/>
      <c r="L8" s="93" t="s">
        <v>25</v>
      </c>
    </row>
    <row r="9" spans="1:23" ht="39.950000000000003" customHeight="1" thickTop="1" thickBot="1" x14ac:dyDescent="0.45">
      <c r="A9" s="141"/>
      <c r="B9" s="140"/>
      <c r="C9" s="139" t="s">
        <v>24</v>
      </c>
      <c r="D9" s="138" t="s">
        <v>45</v>
      </c>
      <c r="E9" s="136" t="s">
        <v>22</v>
      </c>
      <c r="F9" s="137" t="s">
        <v>44</v>
      </c>
      <c r="G9" s="136" t="s">
        <v>43</v>
      </c>
      <c r="H9" s="135" t="s">
        <v>42</v>
      </c>
      <c r="I9" s="156" t="s">
        <v>41</v>
      </c>
      <c r="J9" s="207"/>
      <c r="K9" s="156" t="s">
        <v>40</v>
      </c>
      <c r="L9" s="159"/>
      <c r="N9" s="64"/>
      <c r="O9" s="64"/>
      <c r="P9" s="64"/>
    </row>
    <row r="10" spans="1:23" ht="20.100000000000001" customHeight="1" thickTop="1" x14ac:dyDescent="0.4">
      <c r="A10" s="84" t="s">
        <v>9</v>
      </c>
      <c r="B10" s="134"/>
      <c r="C10" s="125">
        <f>エクセルシートA!D22</f>
        <v>0</v>
      </c>
      <c r="D10" s="133">
        <f>エクセルシートA!E22</f>
        <v>0</v>
      </c>
      <c r="E10" s="124">
        <f>C10-D10</f>
        <v>0</v>
      </c>
      <c r="F10" s="132"/>
      <c r="G10" s="118">
        <f t="shared" ref="G10:H14" si="0">F10-D10</f>
        <v>0</v>
      </c>
      <c r="H10" s="131">
        <f t="shared" si="0"/>
        <v>0</v>
      </c>
      <c r="I10" s="224"/>
      <c r="J10" s="210"/>
      <c r="K10" s="213"/>
      <c r="L10" s="163"/>
      <c r="R10" s="32"/>
      <c r="S10" s="32"/>
      <c r="T10" s="79"/>
      <c r="U10" s="22"/>
      <c r="V10" s="19"/>
      <c r="W10" s="59"/>
    </row>
    <row r="11" spans="1:23" ht="20.100000000000001" customHeight="1" x14ac:dyDescent="0.4">
      <c r="A11" s="73" t="s">
        <v>8</v>
      </c>
      <c r="B11" s="72"/>
      <c r="C11" s="71">
        <f>C10*$C$23</f>
        <v>0</v>
      </c>
      <c r="D11" s="119">
        <f>D10*$C$23</f>
        <v>0</v>
      </c>
      <c r="E11" s="130">
        <f>E10*$C$23</f>
        <v>0</v>
      </c>
      <c r="F11" s="119">
        <f>F10*$C$23</f>
        <v>0</v>
      </c>
      <c r="G11" s="118">
        <f t="shared" si="0"/>
        <v>0</v>
      </c>
      <c r="H11" s="129">
        <f t="shared" si="0"/>
        <v>0</v>
      </c>
      <c r="I11" s="225"/>
      <c r="J11" s="166"/>
      <c r="K11" s="214"/>
      <c r="L11" s="153"/>
      <c r="R11" s="32"/>
      <c r="S11" s="32"/>
      <c r="T11" s="79"/>
      <c r="U11" s="22"/>
      <c r="V11" s="19"/>
      <c r="W11" s="59"/>
    </row>
    <row r="12" spans="1:23" ht="20.100000000000001" customHeight="1" thickBot="1" x14ac:dyDescent="0.45">
      <c r="A12" s="82" t="s">
        <v>7</v>
      </c>
      <c r="B12" s="81"/>
      <c r="C12" s="80">
        <f>C10+C11</f>
        <v>0</v>
      </c>
      <c r="D12" s="128">
        <f>D10+D11</f>
        <v>0</v>
      </c>
      <c r="E12" s="127">
        <f>C12-D12</f>
        <v>0</v>
      </c>
      <c r="F12" s="80">
        <f>F10+F11</f>
        <v>0</v>
      </c>
      <c r="G12" s="127">
        <f t="shared" si="0"/>
        <v>0</v>
      </c>
      <c r="H12" s="126">
        <f t="shared" si="0"/>
        <v>0</v>
      </c>
      <c r="I12" s="226"/>
      <c r="J12" s="198"/>
      <c r="K12" s="215"/>
      <c r="L12" s="176"/>
      <c r="R12" s="195"/>
      <c r="S12" s="195"/>
      <c r="T12" s="79"/>
      <c r="U12" s="22"/>
      <c r="V12" s="19"/>
      <c r="W12" s="59"/>
    </row>
    <row r="13" spans="1:23" ht="20.100000000000001" customHeight="1" thickTop="1" x14ac:dyDescent="0.4">
      <c r="A13" s="78" t="s">
        <v>6</v>
      </c>
      <c r="B13" s="77"/>
      <c r="C13" s="125">
        <f>エクセルシートA!D25</f>
        <v>0</v>
      </c>
      <c r="D13" s="123">
        <f>IF(C12=0,0,D10*C16/C12)</f>
        <v>0</v>
      </c>
      <c r="E13" s="124">
        <f>C13-D13</f>
        <v>0</v>
      </c>
      <c r="F13" s="123">
        <f>IF(C12=0,0,F10*C16/C12)</f>
        <v>0</v>
      </c>
      <c r="G13" s="122">
        <f t="shared" si="0"/>
        <v>0</v>
      </c>
      <c r="H13" s="121">
        <f t="shared" si="0"/>
        <v>0</v>
      </c>
      <c r="I13" s="227"/>
      <c r="J13" s="183"/>
      <c r="K13" s="238"/>
      <c r="L13" s="180"/>
      <c r="R13" s="195"/>
      <c r="S13" s="195"/>
      <c r="T13" s="79"/>
      <c r="U13" s="22"/>
      <c r="V13" s="19"/>
      <c r="W13" s="59"/>
    </row>
    <row r="14" spans="1:23" ht="20.100000000000001" customHeight="1" x14ac:dyDescent="0.4">
      <c r="A14" s="73" t="s">
        <v>5</v>
      </c>
      <c r="B14" s="72"/>
      <c r="C14" s="71">
        <f>ROUNDDOWN(C13,-3)</f>
        <v>0</v>
      </c>
      <c r="D14" s="119">
        <f>ROUND(D13,-3)</f>
        <v>0</v>
      </c>
      <c r="E14" s="120">
        <f>C14-D14</f>
        <v>0</v>
      </c>
      <c r="F14" s="119">
        <f>ROUNDDOWN(F13,-3)</f>
        <v>0</v>
      </c>
      <c r="G14" s="118">
        <f t="shared" si="0"/>
        <v>0</v>
      </c>
      <c r="H14" s="117">
        <f t="shared" si="0"/>
        <v>0</v>
      </c>
      <c r="I14" s="225"/>
      <c r="J14" s="166"/>
      <c r="K14" s="239">
        <f>H14-E19</f>
        <v>0</v>
      </c>
      <c r="L14" s="240"/>
      <c r="R14" s="13"/>
      <c r="S14" s="13"/>
      <c r="T14" s="13"/>
      <c r="U14" s="13"/>
      <c r="V14" s="13"/>
      <c r="W14" s="13"/>
    </row>
    <row r="15" spans="1:23" ht="20.100000000000001" customHeight="1" x14ac:dyDescent="0.4">
      <c r="A15" s="73" t="s">
        <v>4</v>
      </c>
      <c r="B15" s="72"/>
      <c r="C15" s="71">
        <f>C14*$C$23</f>
        <v>0</v>
      </c>
      <c r="D15" s="119">
        <f>D14*$C$23</f>
        <v>0</v>
      </c>
      <c r="E15" s="120">
        <f>E14*$C$23</f>
        <v>0</v>
      </c>
      <c r="F15" s="119">
        <f>F14*$C$23</f>
        <v>0</v>
      </c>
      <c r="G15" s="118">
        <f>F15-D15</f>
        <v>0</v>
      </c>
      <c r="H15" s="117">
        <f>H14*$C$23</f>
        <v>0</v>
      </c>
      <c r="I15" s="225"/>
      <c r="J15" s="166"/>
      <c r="K15" s="239">
        <f>K14*$C$23</f>
        <v>0</v>
      </c>
      <c r="L15" s="240">
        <f>L14*$C$23</f>
        <v>0</v>
      </c>
      <c r="R15" s="59"/>
      <c r="S15" s="59"/>
      <c r="T15" s="59"/>
      <c r="U15" s="59"/>
      <c r="V15" s="59"/>
      <c r="W15" s="59"/>
    </row>
    <row r="16" spans="1:23" ht="20.100000000000001" customHeight="1" thickBot="1" x14ac:dyDescent="0.45">
      <c r="A16" s="70" t="s">
        <v>3</v>
      </c>
      <c r="B16" s="69"/>
      <c r="C16" s="68">
        <f>C14+C15</f>
        <v>0</v>
      </c>
      <c r="D16" s="116">
        <f>D14+D15</f>
        <v>0</v>
      </c>
      <c r="E16" s="115">
        <f>E14+E15</f>
        <v>0</v>
      </c>
      <c r="F16" s="114">
        <f>F14+F15</f>
        <v>0</v>
      </c>
      <c r="G16" s="115">
        <f>F16-D16</f>
        <v>0</v>
      </c>
      <c r="H16" s="114">
        <f>H14+H15</f>
        <v>0</v>
      </c>
      <c r="I16" s="236">
        <f>IF(E16=0,0,((G16-E16)/E16))</f>
        <v>0</v>
      </c>
      <c r="J16" s="237"/>
      <c r="K16" s="241">
        <f>K14+K15</f>
        <v>0</v>
      </c>
      <c r="L16" s="242"/>
      <c r="R16" s="59"/>
      <c r="S16" s="59"/>
      <c r="T16" s="59"/>
      <c r="U16" s="59"/>
      <c r="V16" s="59"/>
      <c r="W16" s="59"/>
    </row>
    <row r="17" spans="1:24" ht="20.100000000000001" customHeight="1" thickTop="1" x14ac:dyDescent="0.4">
      <c r="A17" s="32"/>
      <c r="B17" s="32"/>
      <c r="C17" s="52"/>
      <c r="D17" s="63"/>
      <c r="E17" s="7"/>
      <c r="F17" s="63"/>
      <c r="G17" s="63"/>
      <c r="H17" s="7"/>
      <c r="I17" s="43"/>
      <c r="J17" s="43"/>
      <c r="K17" s="7"/>
      <c r="L17" s="7"/>
      <c r="R17" s="59"/>
      <c r="S17" s="59"/>
      <c r="T17" s="59"/>
      <c r="U17" s="59"/>
      <c r="V17" s="59"/>
      <c r="W17" s="59"/>
    </row>
    <row r="18" spans="1:24" ht="20.100000000000001" customHeight="1" thickBot="1" x14ac:dyDescent="0.45">
      <c r="A18" s="18"/>
      <c r="B18" s="113"/>
      <c r="C18" s="18"/>
      <c r="D18" s="113"/>
      <c r="E18" s="112" t="s">
        <v>39</v>
      </c>
      <c r="H18" s="7"/>
      <c r="R18" s="59"/>
      <c r="S18" s="59"/>
      <c r="T18" s="59"/>
      <c r="U18" s="59"/>
      <c r="V18" s="59"/>
      <c r="W18" s="59"/>
    </row>
    <row r="19" spans="1:24" ht="20.100000000000001" customHeight="1" thickTop="1" x14ac:dyDescent="0.4">
      <c r="A19" s="232" t="s">
        <v>38</v>
      </c>
      <c r="B19" s="233"/>
      <c r="C19" s="234" t="s">
        <v>37</v>
      </c>
      <c r="D19" s="235"/>
      <c r="E19" s="111">
        <f>ROUNDDOWN(E14*1/100,-3)</f>
        <v>0</v>
      </c>
      <c r="H19" s="7"/>
      <c r="N19" s="35">
        <f>F14-E19</f>
        <v>0</v>
      </c>
      <c r="R19" s="59"/>
      <c r="S19" s="59"/>
      <c r="T19" s="59"/>
      <c r="U19" s="59"/>
      <c r="V19" s="59"/>
      <c r="W19" s="59"/>
    </row>
    <row r="20" spans="1:24" ht="20.100000000000001" customHeight="1" thickBot="1" x14ac:dyDescent="0.45">
      <c r="A20" s="232" t="s">
        <v>36</v>
      </c>
      <c r="B20" s="233"/>
      <c r="C20" s="234" t="s">
        <v>35</v>
      </c>
      <c r="D20" s="235"/>
      <c r="E20" s="110">
        <f>E19*(1+C23)</f>
        <v>0</v>
      </c>
      <c r="H20" s="7"/>
      <c r="N20" s="65">
        <f>N19*1.05</f>
        <v>0</v>
      </c>
      <c r="R20" s="32"/>
      <c r="S20" s="32"/>
      <c r="T20" s="62"/>
      <c r="U20" s="61"/>
      <c r="V20" s="60"/>
      <c r="W20" s="59"/>
    </row>
    <row r="21" spans="1:24" ht="20.100000000000001" customHeight="1" thickTop="1" x14ac:dyDescent="0.4">
      <c r="A21" s="32"/>
      <c r="B21" s="32"/>
      <c r="H21" s="7"/>
      <c r="J21" s="109"/>
      <c r="K21" s="75"/>
      <c r="L21" s="101" t="s">
        <v>1</v>
      </c>
      <c r="R21" s="32"/>
      <c r="S21" s="32"/>
      <c r="T21" s="62"/>
      <c r="U21" s="61"/>
      <c r="V21" s="60"/>
      <c r="W21" s="59"/>
    </row>
    <row r="22" spans="1:24" s="44" customFormat="1" ht="8.25" customHeight="1" thickBot="1" x14ac:dyDescent="0.45">
      <c r="H22" s="5"/>
      <c r="J22" s="65"/>
      <c r="K22" s="75"/>
      <c r="L22" s="101"/>
    </row>
    <row r="23" spans="1:24" s="44" customFormat="1" ht="20.100000000000001" customHeight="1" thickBot="1" x14ac:dyDescent="0.45">
      <c r="B23" s="67" t="s">
        <v>2</v>
      </c>
      <c r="C23" s="108">
        <f>エクセルシートA!D30</f>
        <v>0.08</v>
      </c>
      <c r="H23" s="5"/>
      <c r="I23" s="58"/>
      <c r="J23" s="107"/>
      <c r="K23" s="75"/>
      <c r="L23" s="101" t="s">
        <v>34</v>
      </c>
    </row>
    <row r="24" spans="1:24" ht="8.25" customHeight="1" x14ac:dyDescent="0.4">
      <c r="A24" s="57"/>
      <c r="B24" s="57"/>
      <c r="C24" s="184"/>
      <c r="D24" s="184"/>
      <c r="E24" s="228"/>
      <c r="F24" s="228"/>
      <c r="G24" s="7"/>
      <c r="H24" s="3"/>
      <c r="I24" s="3"/>
      <c r="J24" s="65"/>
      <c r="K24" s="75"/>
      <c r="L24" s="101"/>
    </row>
    <row r="25" spans="1:24" ht="17.25" customHeight="1" x14ac:dyDescent="0.4">
      <c r="A25" s="32"/>
      <c r="B25" s="32"/>
      <c r="C25" s="10"/>
      <c r="D25" s="10"/>
      <c r="E25" s="9"/>
      <c r="F25" s="9"/>
      <c r="G25" s="7"/>
      <c r="H25" s="9"/>
      <c r="I25" s="9"/>
      <c r="J25" s="106"/>
      <c r="K25" s="75"/>
      <c r="L25" s="105" t="s">
        <v>0</v>
      </c>
      <c r="M25" s="13"/>
    </row>
    <row r="26" spans="1:24" ht="17.25" customHeight="1" x14ac:dyDescent="0.4">
      <c r="A26" s="32"/>
      <c r="B26" s="32"/>
      <c r="C26" s="10"/>
      <c r="D26" s="10"/>
      <c r="E26" s="9"/>
      <c r="F26" s="9"/>
      <c r="G26" s="7"/>
      <c r="H26" s="9"/>
      <c r="I26" s="9"/>
      <c r="J26" s="9"/>
      <c r="K26" s="7"/>
      <c r="L26" s="7"/>
      <c r="M26" s="13"/>
    </row>
    <row r="27" spans="1:24" ht="17.25" customHeight="1" x14ac:dyDescent="0.4">
      <c r="A27" s="32"/>
      <c r="B27" s="32"/>
      <c r="C27" s="10"/>
      <c r="D27" s="10"/>
      <c r="E27" s="9"/>
      <c r="F27" s="9"/>
      <c r="G27" s="7"/>
      <c r="H27" s="9"/>
      <c r="I27" s="9"/>
      <c r="J27" s="9"/>
      <c r="K27" s="7"/>
      <c r="L27" s="7"/>
      <c r="M27" s="13"/>
    </row>
    <row r="28" spans="1:24" ht="17.45" customHeight="1" x14ac:dyDescent="0.4">
      <c r="A28" s="193"/>
      <c r="B28" s="193"/>
      <c r="C28" s="193"/>
      <c r="D28" s="10"/>
      <c r="E28" s="9"/>
      <c r="F28" s="9"/>
      <c r="G28" s="7"/>
      <c r="H28" s="9"/>
      <c r="I28" s="9"/>
      <c r="J28" s="9"/>
      <c r="K28" s="7"/>
      <c r="L28" s="7"/>
      <c r="M28" s="13"/>
    </row>
    <row r="29" spans="1:24" ht="17.45" customHeight="1" x14ac:dyDescent="0.4">
      <c r="A29" s="193"/>
      <c r="B29" s="193"/>
      <c r="C29" s="193"/>
      <c r="D29" s="7"/>
      <c r="E29" s="8"/>
      <c r="F29" s="8"/>
      <c r="G29" s="10"/>
      <c r="H29" s="8"/>
      <c r="I29" s="8"/>
      <c r="J29" s="8"/>
      <c r="K29" s="9"/>
      <c r="L29" s="56"/>
      <c r="M29" s="13"/>
    </row>
    <row r="30" spans="1:24" ht="39.950000000000003" customHeight="1" x14ac:dyDescent="0.4">
      <c r="A30" s="11"/>
      <c r="B30" s="11"/>
      <c r="C30" s="54"/>
      <c r="D30" s="55"/>
      <c r="E30" s="54"/>
      <c r="F30" s="54"/>
      <c r="G30" s="54"/>
      <c r="H30" s="54"/>
      <c r="I30" s="54"/>
      <c r="J30" s="54"/>
      <c r="K30" s="54"/>
      <c r="L30" s="54"/>
      <c r="M30" s="54"/>
      <c r="N30" s="55"/>
      <c r="O30" s="54"/>
      <c r="P30" s="54"/>
      <c r="Q30" s="54"/>
      <c r="R30" s="54"/>
      <c r="S30" s="54"/>
      <c r="T30" s="54"/>
      <c r="U30" s="54"/>
      <c r="V30" s="13"/>
      <c r="W30" s="13"/>
      <c r="X30" s="13"/>
    </row>
    <row r="31" spans="1:24" ht="20.100000000000001" customHeight="1" x14ac:dyDescent="0.4">
      <c r="A31" s="53"/>
      <c r="B31" s="53"/>
      <c r="C31" s="40"/>
      <c r="D31" s="40"/>
      <c r="E31" s="40"/>
      <c r="F31" s="40"/>
      <c r="G31" s="40"/>
      <c r="H31" s="40"/>
      <c r="I31" s="40"/>
      <c r="J31" s="40"/>
      <c r="K31" s="40"/>
      <c r="L31" s="7"/>
      <c r="M31" s="7"/>
      <c r="N31" s="40"/>
      <c r="O31" s="40"/>
      <c r="P31" s="40"/>
      <c r="Q31" s="40"/>
      <c r="R31" s="40"/>
      <c r="S31" s="40"/>
      <c r="T31" s="7"/>
      <c r="U31" s="7"/>
      <c r="V31" s="13"/>
      <c r="W31" s="13"/>
      <c r="X31" s="13"/>
    </row>
    <row r="32" spans="1:24" ht="20.100000000000001" customHeight="1" x14ac:dyDescent="0.4">
      <c r="A32" s="32"/>
      <c r="B32" s="32"/>
      <c r="C32" s="40"/>
      <c r="D32" s="40"/>
      <c r="E32" s="40"/>
      <c r="F32" s="40"/>
      <c r="G32" s="40"/>
      <c r="H32" s="40"/>
      <c r="I32" s="40"/>
      <c r="J32" s="40"/>
      <c r="K32" s="40"/>
      <c r="L32" s="48"/>
      <c r="M32" s="49"/>
      <c r="N32" s="40"/>
      <c r="O32" s="40"/>
      <c r="P32" s="40"/>
      <c r="Q32" s="40"/>
      <c r="R32" s="40"/>
      <c r="S32" s="40"/>
      <c r="T32" s="48"/>
      <c r="U32" s="49"/>
      <c r="V32" s="13"/>
      <c r="W32" s="13"/>
      <c r="X32" s="13"/>
    </row>
    <row r="33" spans="1:24" ht="20.100000000000001" customHeight="1" x14ac:dyDescent="0.4">
      <c r="A33" s="32"/>
      <c r="B33" s="32"/>
      <c r="C33" s="40"/>
      <c r="D33" s="40"/>
      <c r="E33" s="41"/>
      <c r="F33" s="40"/>
      <c r="G33" s="41"/>
      <c r="H33" s="40"/>
      <c r="I33" s="40"/>
      <c r="J33" s="40"/>
      <c r="K33" s="40"/>
      <c r="L33" s="48"/>
      <c r="M33" s="49"/>
      <c r="N33" s="40"/>
      <c r="O33" s="41"/>
      <c r="P33" s="40"/>
      <c r="Q33" s="41"/>
      <c r="R33" s="41"/>
      <c r="S33" s="40"/>
      <c r="T33" s="48"/>
      <c r="U33" s="49"/>
      <c r="V33" s="13"/>
      <c r="W33" s="13"/>
      <c r="X33" s="13"/>
    </row>
    <row r="34" spans="1:24" ht="20.100000000000001" customHeight="1" x14ac:dyDescent="0.4">
      <c r="A34" s="32"/>
      <c r="B34" s="32"/>
      <c r="C34" s="41"/>
      <c r="D34" s="41"/>
      <c r="E34" s="40"/>
      <c r="F34" s="40"/>
      <c r="G34" s="41"/>
      <c r="H34" s="40"/>
      <c r="I34" s="40"/>
      <c r="J34" s="40"/>
      <c r="K34" s="40"/>
      <c r="L34" s="48"/>
      <c r="M34" s="49"/>
      <c r="N34" s="41"/>
      <c r="O34" s="41"/>
      <c r="P34" s="40"/>
      <c r="Q34" s="41"/>
      <c r="R34" s="41"/>
      <c r="S34" s="40"/>
      <c r="T34" s="48"/>
      <c r="U34" s="49"/>
      <c r="V34" s="13"/>
      <c r="W34" s="13"/>
      <c r="X34" s="13"/>
    </row>
    <row r="35" spans="1:24" ht="20.100000000000001" customHeight="1" x14ac:dyDescent="0.4">
      <c r="A35" s="32"/>
      <c r="B35" s="32"/>
      <c r="C35" s="52"/>
      <c r="D35" s="52"/>
      <c r="E35" s="52"/>
      <c r="F35" s="40"/>
      <c r="G35" s="41"/>
      <c r="H35" s="40"/>
      <c r="I35" s="40"/>
      <c r="J35" s="40"/>
      <c r="K35" s="40"/>
      <c r="L35" s="48"/>
      <c r="M35" s="49"/>
      <c r="N35" s="52"/>
      <c r="O35" s="52"/>
      <c r="P35" s="40"/>
      <c r="Q35" s="41"/>
      <c r="R35" s="52"/>
      <c r="S35" s="40"/>
      <c r="T35" s="48"/>
      <c r="U35" s="49"/>
      <c r="V35" s="13"/>
      <c r="W35" s="13"/>
      <c r="X35" s="13"/>
    </row>
    <row r="36" spans="1:24" ht="20.100000000000001" customHeight="1" x14ac:dyDescent="0.4">
      <c r="A36" s="32"/>
      <c r="B36" s="32"/>
      <c r="C36" s="50"/>
      <c r="D36" s="50"/>
      <c r="E36" s="50"/>
      <c r="F36" s="40"/>
      <c r="G36" s="41"/>
      <c r="H36" s="50"/>
      <c r="I36" s="50"/>
      <c r="J36" s="50"/>
      <c r="K36" s="40"/>
      <c r="L36" s="48"/>
      <c r="M36" s="49"/>
      <c r="N36" s="50"/>
      <c r="O36" s="50"/>
      <c r="P36" s="40"/>
      <c r="Q36" s="41"/>
      <c r="R36" s="50"/>
      <c r="S36" s="40"/>
      <c r="T36" s="48"/>
      <c r="U36" s="49"/>
      <c r="V36" s="13"/>
      <c r="W36" s="13"/>
      <c r="X36" s="13"/>
    </row>
    <row r="37" spans="1:24" ht="20.100000000000001" customHeight="1" x14ac:dyDescent="0.4">
      <c r="A37" s="32"/>
      <c r="B37" s="32"/>
      <c r="C37" s="51"/>
      <c r="D37" s="51"/>
      <c r="E37" s="51"/>
      <c r="F37" s="40"/>
      <c r="G37" s="41"/>
      <c r="H37" s="51"/>
      <c r="I37" s="51"/>
      <c r="J37" s="51"/>
      <c r="K37" s="40"/>
      <c r="L37" s="48"/>
      <c r="M37" s="49"/>
      <c r="N37" s="51"/>
      <c r="O37" s="51"/>
      <c r="P37" s="40"/>
      <c r="Q37" s="41"/>
      <c r="R37" s="51"/>
      <c r="S37" s="40"/>
      <c r="T37" s="48"/>
      <c r="U37" s="49"/>
      <c r="V37" s="13"/>
      <c r="W37" s="13"/>
      <c r="X37" s="13"/>
    </row>
    <row r="38" spans="1:24" ht="20.100000000000001" customHeight="1" x14ac:dyDescent="0.4">
      <c r="A38" s="32"/>
      <c r="B38" s="32"/>
      <c r="C38" s="42"/>
      <c r="D38" s="42"/>
      <c r="E38" s="40"/>
      <c r="F38" s="40"/>
      <c r="G38" s="41"/>
      <c r="H38" s="40"/>
      <c r="I38" s="40"/>
      <c r="J38" s="40"/>
      <c r="K38" s="40"/>
      <c r="L38" s="48"/>
      <c r="M38" s="49"/>
      <c r="N38" s="42"/>
      <c r="O38" s="40"/>
      <c r="P38" s="40"/>
      <c r="Q38" s="41"/>
      <c r="R38" s="40"/>
      <c r="S38" s="40"/>
      <c r="T38" s="48"/>
      <c r="U38" s="49"/>
      <c r="V38" s="13"/>
      <c r="W38" s="13"/>
      <c r="X38" s="13"/>
    </row>
    <row r="39" spans="1:24" ht="20.100000000000001" customHeight="1" x14ac:dyDescent="0.4">
      <c r="A39" s="32"/>
      <c r="B39" s="32"/>
      <c r="C39" s="40"/>
      <c r="D39" s="40"/>
      <c r="E39" s="40"/>
      <c r="F39" s="40"/>
      <c r="G39" s="41"/>
      <c r="H39" s="40"/>
      <c r="I39" s="40"/>
      <c r="J39" s="40"/>
      <c r="K39" s="40"/>
      <c r="L39" s="48"/>
      <c r="M39" s="49"/>
      <c r="N39" s="40"/>
      <c r="O39" s="40"/>
      <c r="P39" s="40"/>
      <c r="Q39" s="41"/>
      <c r="R39" s="40"/>
      <c r="S39" s="40"/>
      <c r="T39" s="48"/>
      <c r="U39" s="49"/>
      <c r="V39" s="13"/>
      <c r="W39" s="13"/>
      <c r="X39" s="13"/>
    </row>
    <row r="40" spans="1:24" ht="20.100000000000001" customHeight="1" x14ac:dyDescent="0.4">
      <c r="A40" s="32"/>
      <c r="B40" s="32"/>
      <c r="C40" s="40"/>
      <c r="D40" s="42"/>
      <c r="E40" s="40"/>
      <c r="F40" s="40"/>
      <c r="G40" s="41"/>
      <c r="H40" s="40"/>
      <c r="I40" s="40"/>
      <c r="J40" s="40"/>
      <c r="K40" s="40"/>
      <c r="L40" s="48"/>
      <c r="M40" s="49"/>
      <c r="N40" s="42"/>
      <c r="O40" s="40"/>
      <c r="P40" s="40"/>
      <c r="Q40" s="41"/>
      <c r="R40" s="40"/>
      <c r="S40" s="40"/>
      <c r="T40" s="48"/>
      <c r="U40" s="49"/>
      <c r="V40" s="13"/>
      <c r="W40" s="13"/>
      <c r="X40" s="13"/>
    </row>
    <row r="41" spans="1:24" ht="20.100000000000001" customHeight="1" x14ac:dyDescent="0.4">
      <c r="A41" s="32"/>
      <c r="B41" s="32"/>
      <c r="C41" s="40"/>
      <c r="D41" s="40"/>
      <c r="E41" s="40"/>
      <c r="F41" s="40"/>
      <c r="G41" s="41"/>
      <c r="H41" s="40"/>
      <c r="I41" s="40"/>
      <c r="J41" s="40"/>
      <c r="K41" s="40"/>
      <c r="L41" s="48"/>
      <c r="M41" s="49"/>
      <c r="N41" s="40"/>
      <c r="O41" s="40"/>
      <c r="P41" s="40"/>
      <c r="Q41" s="41"/>
      <c r="R41" s="40"/>
      <c r="S41" s="40"/>
      <c r="T41" s="48"/>
      <c r="U41" s="49"/>
      <c r="V41" s="13"/>
      <c r="W41" s="13"/>
      <c r="X41" s="13"/>
    </row>
    <row r="42" spans="1:24" ht="20.100000000000001" customHeight="1" x14ac:dyDescent="0.4">
      <c r="A42" s="32"/>
      <c r="B42" s="32"/>
      <c r="C42" s="40"/>
      <c r="D42" s="40"/>
      <c r="E42" s="40"/>
      <c r="F42" s="40"/>
      <c r="G42" s="41"/>
      <c r="H42" s="40"/>
      <c r="I42" s="40"/>
      <c r="J42" s="40"/>
      <c r="K42" s="40"/>
      <c r="L42" s="48"/>
      <c r="M42" s="49"/>
      <c r="N42" s="40"/>
      <c r="O42" s="40"/>
      <c r="P42" s="40"/>
      <c r="Q42" s="41"/>
      <c r="R42" s="40"/>
      <c r="S42" s="40"/>
      <c r="T42" s="48"/>
      <c r="U42" s="49"/>
      <c r="V42" s="13"/>
      <c r="W42" s="13"/>
      <c r="X42" s="13"/>
    </row>
    <row r="43" spans="1:24" ht="20.100000000000001" customHeight="1" x14ac:dyDescent="0.4">
      <c r="A43" s="32"/>
      <c r="B43" s="32"/>
      <c r="C43" s="40"/>
      <c r="D43" s="40"/>
      <c r="E43" s="40"/>
      <c r="F43" s="40"/>
      <c r="G43" s="41"/>
      <c r="H43" s="40"/>
      <c r="I43" s="40"/>
      <c r="J43" s="40"/>
      <c r="K43" s="40"/>
      <c r="L43" s="48"/>
      <c r="M43" s="49"/>
      <c r="N43" s="40"/>
      <c r="O43" s="40"/>
      <c r="P43" s="40"/>
      <c r="Q43" s="41"/>
      <c r="R43" s="40"/>
      <c r="S43" s="40"/>
      <c r="T43" s="48"/>
      <c r="U43" s="49"/>
      <c r="V43" s="13"/>
      <c r="W43" s="13"/>
      <c r="X43" s="13"/>
    </row>
    <row r="44" spans="1:24" ht="20.100000000000001" customHeight="1" x14ac:dyDescent="0.4">
      <c r="A44" s="32"/>
      <c r="B44" s="32"/>
      <c r="C44" s="40"/>
      <c r="D44" s="40"/>
      <c r="E44" s="40"/>
      <c r="F44" s="40"/>
      <c r="G44" s="41"/>
      <c r="H44" s="40"/>
      <c r="I44" s="40"/>
      <c r="J44" s="40"/>
      <c r="K44" s="40"/>
      <c r="L44" s="48"/>
      <c r="M44" s="49"/>
      <c r="N44" s="40"/>
      <c r="O44" s="40"/>
      <c r="P44" s="40"/>
      <c r="Q44" s="41"/>
      <c r="R44" s="40"/>
      <c r="S44" s="40"/>
      <c r="T44" s="48"/>
      <c r="U44" s="49"/>
      <c r="V44" s="13"/>
      <c r="W44" s="13"/>
      <c r="X44" s="13"/>
    </row>
    <row r="45" spans="1:24" ht="20.100000000000001" customHeight="1" x14ac:dyDescent="0.4">
      <c r="A45" s="32"/>
      <c r="B45" s="32"/>
      <c r="C45" s="40"/>
      <c r="D45" s="42"/>
      <c r="E45" s="42"/>
      <c r="F45" s="40"/>
      <c r="G45" s="41"/>
      <c r="H45" s="42"/>
      <c r="I45" s="42"/>
      <c r="J45" s="42"/>
      <c r="K45" s="40"/>
      <c r="L45" s="48"/>
      <c r="M45" s="49"/>
      <c r="N45" s="42"/>
      <c r="O45" s="42"/>
      <c r="P45" s="40"/>
      <c r="Q45" s="41"/>
      <c r="R45" s="42"/>
      <c r="S45" s="40"/>
      <c r="T45" s="48"/>
      <c r="U45" s="49"/>
      <c r="V45" s="13"/>
      <c r="W45" s="13"/>
      <c r="X45" s="13"/>
    </row>
    <row r="46" spans="1:24" ht="20.100000000000001" customHeight="1" x14ac:dyDescent="0.4">
      <c r="A46" s="32"/>
      <c r="B46" s="32"/>
      <c r="C46" s="40"/>
      <c r="D46" s="50"/>
      <c r="E46" s="50"/>
      <c r="F46" s="40"/>
      <c r="G46" s="41"/>
      <c r="H46" s="50"/>
      <c r="I46" s="50"/>
      <c r="J46" s="50"/>
      <c r="K46" s="40"/>
      <c r="L46" s="48"/>
      <c r="M46" s="49"/>
      <c r="N46" s="50"/>
      <c r="O46" s="50"/>
      <c r="P46" s="40"/>
      <c r="Q46" s="41"/>
      <c r="R46" s="50"/>
      <c r="S46" s="40"/>
      <c r="T46" s="48"/>
      <c r="U46" s="49"/>
      <c r="V46" s="13"/>
      <c r="W46" s="13"/>
      <c r="X46" s="13"/>
    </row>
    <row r="47" spans="1:24" ht="20.100000000000001" customHeight="1" x14ac:dyDescent="0.4">
      <c r="A47" s="32"/>
      <c r="B47" s="32"/>
      <c r="C47" s="42"/>
      <c r="D47" s="42"/>
      <c r="E47" s="42"/>
      <c r="F47" s="40"/>
      <c r="G47" s="41"/>
      <c r="H47" s="42"/>
      <c r="I47" s="42"/>
      <c r="J47" s="42"/>
      <c r="K47" s="40"/>
      <c r="L47" s="48"/>
      <c r="M47" s="49"/>
      <c r="N47" s="42"/>
      <c r="O47" s="42"/>
      <c r="P47" s="40"/>
      <c r="Q47" s="41"/>
      <c r="R47" s="42"/>
      <c r="S47" s="40"/>
      <c r="T47" s="48"/>
      <c r="U47" s="49"/>
      <c r="V47" s="13"/>
      <c r="W47" s="13"/>
      <c r="X47" s="13"/>
    </row>
    <row r="48" spans="1:24" ht="20.100000000000001" customHeight="1" x14ac:dyDescent="0.4">
      <c r="A48" s="32"/>
      <c r="B48" s="32"/>
      <c r="C48" s="40"/>
      <c r="D48" s="42"/>
      <c r="E48" s="40"/>
      <c r="F48" s="40"/>
      <c r="G48" s="41"/>
      <c r="H48" s="40"/>
      <c r="I48" s="40"/>
      <c r="J48" s="40"/>
      <c r="K48" s="40"/>
      <c r="L48" s="48"/>
      <c r="M48" s="49"/>
      <c r="N48" s="42"/>
      <c r="O48" s="40"/>
      <c r="P48" s="40"/>
      <c r="Q48" s="41"/>
      <c r="R48" s="40"/>
      <c r="S48" s="40"/>
      <c r="T48" s="48"/>
      <c r="U48" s="49"/>
      <c r="V48" s="13"/>
      <c r="W48" s="13"/>
      <c r="X48" s="13"/>
    </row>
    <row r="49" spans="1:24" ht="20.100000000000001" customHeight="1" x14ac:dyDescent="0.4">
      <c r="A49" s="32"/>
      <c r="B49" s="32"/>
      <c r="C49" s="40"/>
      <c r="D49" s="42"/>
      <c r="E49" s="42"/>
      <c r="F49" s="40"/>
      <c r="G49" s="41"/>
      <c r="H49" s="42"/>
      <c r="I49" s="42"/>
      <c r="J49" s="42"/>
      <c r="K49" s="40"/>
      <c r="L49" s="48"/>
      <c r="M49" s="49"/>
      <c r="N49" s="42"/>
      <c r="O49" s="42"/>
      <c r="P49" s="40"/>
      <c r="Q49" s="41"/>
      <c r="R49" s="42"/>
      <c r="S49" s="40"/>
      <c r="T49" s="48"/>
      <c r="U49" s="49"/>
      <c r="V49" s="13"/>
      <c r="W49" s="13"/>
      <c r="X49" s="13"/>
    </row>
    <row r="50" spans="1:24" ht="20.100000000000001" customHeight="1" x14ac:dyDescent="0.4">
      <c r="A50" s="32"/>
      <c r="B50" s="32"/>
      <c r="C50" s="40"/>
      <c r="D50" s="42"/>
      <c r="E50" s="42"/>
      <c r="F50" s="40"/>
      <c r="G50" s="41"/>
      <c r="H50" s="42"/>
      <c r="I50" s="42"/>
      <c r="J50" s="42"/>
      <c r="K50" s="40"/>
      <c r="L50" s="48"/>
      <c r="M50" s="49"/>
      <c r="N50" s="42"/>
      <c r="O50" s="42"/>
      <c r="P50" s="40"/>
      <c r="Q50" s="41"/>
      <c r="R50" s="42"/>
      <c r="S50" s="40"/>
      <c r="T50" s="48"/>
      <c r="U50" s="49"/>
      <c r="V50" s="13"/>
      <c r="W50" s="13"/>
      <c r="X50" s="13"/>
    </row>
    <row r="51" spans="1:24" ht="20.100000000000001" customHeight="1" x14ac:dyDescent="0.4">
      <c r="A51" s="32"/>
      <c r="B51" s="32"/>
      <c r="C51" s="40"/>
      <c r="D51" s="42"/>
      <c r="E51" s="40"/>
      <c r="F51" s="40"/>
      <c r="G51" s="41"/>
      <c r="H51" s="40"/>
      <c r="I51" s="40"/>
      <c r="J51" s="40"/>
      <c r="K51" s="40"/>
      <c r="L51" s="48"/>
      <c r="M51" s="7"/>
      <c r="N51" s="42"/>
      <c r="O51" s="40"/>
      <c r="P51" s="40"/>
      <c r="Q51" s="41"/>
      <c r="R51" s="40"/>
      <c r="S51" s="40"/>
      <c r="T51" s="48"/>
      <c r="U51" s="7"/>
      <c r="V51" s="13"/>
      <c r="W51" s="13"/>
      <c r="X51" s="13"/>
    </row>
    <row r="52" spans="1:24" ht="20.100000000000001" customHeight="1" x14ac:dyDescent="0.4">
      <c r="A52" s="32"/>
      <c r="B52" s="32"/>
      <c r="C52" s="40"/>
      <c r="D52" s="42"/>
      <c r="E52" s="40"/>
      <c r="F52" s="40"/>
      <c r="G52" s="41"/>
      <c r="H52" s="40"/>
      <c r="I52" s="40"/>
      <c r="J52" s="40"/>
      <c r="K52" s="40"/>
      <c r="L52" s="48"/>
      <c r="M52" s="7"/>
      <c r="N52" s="42"/>
      <c r="O52" s="40"/>
      <c r="P52" s="40"/>
      <c r="Q52" s="41"/>
      <c r="R52" s="40"/>
      <c r="S52" s="40"/>
      <c r="T52" s="48"/>
      <c r="U52" s="7"/>
      <c r="V52" s="13"/>
      <c r="W52" s="13"/>
      <c r="X52" s="13"/>
    </row>
    <row r="53" spans="1:24" ht="20.100000000000001" customHeight="1" x14ac:dyDescent="0.4">
      <c r="A53" s="32"/>
      <c r="B53" s="32"/>
      <c r="C53" s="40"/>
      <c r="D53" s="42"/>
      <c r="E53" s="40"/>
      <c r="F53" s="40"/>
      <c r="G53" s="41"/>
      <c r="H53" s="40"/>
      <c r="I53" s="40"/>
      <c r="J53" s="40"/>
      <c r="K53" s="40"/>
      <c r="L53" s="43"/>
      <c r="M53" s="7"/>
      <c r="N53" s="42"/>
      <c r="O53" s="40"/>
      <c r="P53" s="40"/>
      <c r="Q53" s="41"/>
      <c r="R53" s="40"/>
      <c r="S53" s="40"/>
      <c r="T53" s="43"/>
      <c r="U53" s="7"/>
      <c r="V53" s="13"/>
      <c r="W53" s="13"/>
      <c r="X53" s="13"/>
    </row>
    <row r="54" spans="1:24" ht="17.45" customHeight="1" x14ac:dyDescent="0.4">
      <c r="A54" s="13"/>
      <c r="B54" s="13"/>
      <c r="C54" s="7"/>
      <c r="D54" s="7"/>
      <c r="E54" s="7"/>
      <c r="F54" s="7"/>
      <c r="G54" s="7"/>
      <c r="H54" s="7"/>
      <c r="I54" s="7"/>
      <c r="J54" s="7"/>
      <c r="K54" s="7"/>
      <c r="L54" s="7"/>
      <c r="M54" s="13"/>
      <c r="R54" s="194"/>
      <c r="S54" s="194"/>
      <c r="T54" s="47"/>
      <c r="U54" s="46"/>
      <c r="V54" s="45"/>
      <c r="W54" s="44"/>
    </row>
    <row r="55" spans="1:24" ht="20.100000000000001" customHeight="1" x14ac:dyDescent="0.4">
      <c r="A55" s="39"/>
      <c r="B55" s="39"/>
      <c r="C55" s="186"/>
      <c r="D55" s="186"/>
      <c r="E55" s="26"/>
      <c r="F55" s="186"/>
      <c r="G55" s="186"/>
      <c r="H55" s="7"/>
      <c r="I55" s="186"/>
      <c r="J55" s="186"/>
      <c r="K55" s="186"/>
      <c r="L55" s="28"/>
      <c r="M55" s="13"/>
    </row>
    <row r="56" spans="1:24" ht="17.25" customHeight="1" x14ac:dyDescent="0.4">
      <c r="A56" s="39"/>
      <c r="B56" s="39"/>
      <c r="C56" s="192"/>
      <c r="D56" s="38"/>
      <c r="E56" s="25"/>
      <c r="F56" s="192"/>
      <c r="G56" s="38"/>
      <c r="H56" s="25"/>
      <c r="I56" s="192"/>
      <c r="J56" s="23"/>
      <c r="K56" s="38"/>
      <c r="L56" s="25"/>
      <c r="M56" s="13"/>
    </row>
    <row r="57" spans="1:24" ht="17.25" customHeight="1" x14ac:dyDescent="0.4">
      <c r="A57" s="39"/>
      <c r="B57" s="39"/>
      <c r="C57" s="192"/>
      <c r="D57" s="37"/>
      <c r="E57" s="25"/>
      <c r="F57" s="192"/>
      <c r="G57" s="37"/>
      <c r="H57" s="25"/>
      <c r="I57" s="192"/>
      <c r="J57" s="23"/>
      <c r="K57" s="37"/>
      <c r="L57" s="25"/>
      <c r="M57" s="13"/>
    </row>
    <row r="58" spans="1:24" ht="17.25" customHeight="1" x14ac:dyDescent="0.4">
      <c r="A58" s="32"/>
      <c r="B58" s="32"/>
      <c r="C58" s="192"/>
      <c r="D58" s="38"/>
      <c r="E58" s="25"/>
      <c r="F58" s="192"/>
      <c r="G58" s="38"/>
      <c r="H58" s="25"/>
      <c r="I58" s="192"/>
      <c r="J58" s="23"/>
      <c r="K58" s="38"/>
      <c r="L58" s="25"/>
      <c r="M58" s="13"/>
    </row>
    <row r="59" spans="1:24" ht="17.25" customHeight="1" x14ac:dyDescent="0.4">
      <c r="A59" s="32"/>
      <c r="B59" s="32"/>
      <c r="C59" s="192"/>
      <c r="D59" s="37"/>
      <c r="E59" s="25"/>
      <c r="F59" s="192"/>
      <c r="G59" s="37"/>
      <c r="H59" s="25"/>
      <c r="I59" s="192"/>
      <c r="J59" s="23"/>
      <c r="K59" s="37"/>
      <c r="L59" s="25"/>
      <c r="M59" s="13"/>
    </row>
    <row r="60" spans="1:24" ht="17.25" customHeight="1" x14ac:dyDescent="0.4">
      <c r="A60" s="32"/>
      <c r="B60" s="32"/>
      <c r="C60" s="191"/>
      <c r="D60" s="37"/>
      <c r="E60" s="18"/>
      <c r="F60" s="191"/>
      <c r="G60" s="37"/>
      <c r="H60" s="21"/>
      <c r="I60" s="191"/>
      <c r="J60" s="104"/>
      <c r="K60" s="37"/>
      <c r="L60" s="21"/>
      <c r="M60" s="13"/>
    </row>
    <row r="61" spans="1:24" ht="17.25" customHeight="1" x14ac:dyDescent="0.4">
      <c r="A61" s="32"/>
      <c r="B61" s="32"/>
      <c r="C61" s="191"/>
      <c r="D61" s="37"/>
      <c r="E61" s="18"/>
      <c r="F61" s="191"/>
      <c r="G61" s="37"/>
      <c r="H61" s="18"/>
      <c r="I61" s="191"/>
      <c r="J61" s="104"/>
      <c r="K61" s="37"/>
      <c r="L61" s="18"/>
      <c r="M61" s="13"/>
    </row>
    <row r="62" spans="1:24" ht="17.25" customHeight="1" x14ac:dyDescent="0.4">
      <c r="A62" s="32"/>
      <c r="B62" s="32"/>
      <c r="C62" s="191"/>
      <c r="D62" s="36"/>
      <c r="E62" s="18"/>
      <c r="F62" s="191"/>
      <c r="G62" s="36"/>
      <c r="H62" s="21"/>
      <c r="I62" s="191"/>
      <c r="J62" s="104"/>
      <c r="K62" s="36"/>
      <c r="L62" s="21"/>
      <c r="M62" s="13"/>
    </row>
    <row r="63" spans="1:24" ht="34.5" customHeight="1" x14ac:dyDescent="0.4">
      <c r="A63" s="32"/>
      <c r="B63" s="32"/>
      <c r="C63" s="20"/>
      <c r="D63" s="33"/>
      <c r="E63" s="18"/>
      <c r="F63" s="20"/>
      <c r="G63" s="33"/>
      <c r="H63" s="17"/>
      <c r="I63" s="20"/>
      <c r="J63" s="20"/>
      <c r="K63" s="33"/>
      <c r="L63" s="17"/>
      <c r="M63" s="13"/>
      <c r="N63" s="35"/>
    </row>
    <row r="64" spans="1:24" ht="20.100000000000001" customHeight="1" x14ac:dyDescent="0.4">
      <c r="A64" s="32"/>
      <c r="B64" s="32"/>
      <c r="C64" s="186"/>
      <c r="D64" s="186"/>
      <c r="E64" s="18"/>
      <c r="F64" s="186"/>
      <c r="G64" s="186"/>
      <c r="H64" s="17"/>
      <c r="I64" s="186"/>
      <c r="J64" s="186"/>
      <c r="K64" s="186"/>
      <c r="L64" s="17"/>
      <c r="M64" s="13"/>
      <c r="N64" s="35"/>
    </row>
    <row r="65" spans="1:14" ht="50.1" customHeight="1" x14ac:dyDescent="0.4">
      <c r="A65" s="32"/>
      <c r="B65" s="32"/>
      <c r="C65" s="20"/>
      <c r="D65" s="33"/>
      <c r="E65" s="18"/>
      <c r="F65" s="20"/>
      <c r="G65" s="33"/>
      <c r="H65" s="17"/>
      <c r="I65" s="20"/>
      <c r="J65" s="20"/>
      <c r="K65" s="33"/>
      <c r="L65" s="17"/>
      <c r="M65" s="13"/>
      <c r="N65" s="35"/>
    </row>
    <row r="66" spans="1:14" ht="50.1" customHeight="1" x14ac:dyDescent="0.4">
      <c r="A66" s="32"/>
      <c r="B66" s="32"/>
      <c r="C66" s="20"/>
      <c r="D66" s="33"/>
      <c r="E66" s="18"/>
      <c r="F66" s="20"/>
      <c r="G66" s="33"/>
      <c r="H66" s="17"/>
      <c r="I66" s="20"/>
      <c r="J66" s="20"/>
      <c r="K66" s="33"/>
      <c r="L66" s="17"/>
      <c r="M66" s="13"/>
      <c r="N66" s="35"/>
    </row>
    <row r="67" spans="1:14" ht="50.1" customHeight="1" x14ac:dyDescent="0.4">
      <c r="A67" s="32"/>
      <c r="B67" s="32"/>
      <c r="C67" s="20"/>
      <c r="D67" s="34"/>
      <c r="E67" s="18"/>
      <c r="F67" s="20"/>
      <c r="G67" s="34"/>
      <c r="H67" s="17"/>
      <c r="I67" s="20"/>
      <c r="J67" s="20"/>
      <c r="K67" s="34"/>
      <c r="L67" s="17"/>
      <c r="M67" s="13"/>
      <c r="N67" s="35"/>
    </row>
    <row r="68" spans="1:14" ht="30" customHeight="1" x14ac:dyDescent="0.4">
      <c r="A68" s="32"/>
      <c r="B68" s="32"/>
      <c r="C68" s="189"/>
      <c r="D68" s="33"/>
      <c r="E68" s="18"/>
      <c r="F68" s="189"/>
      <c r="G68" s="33"/>
      <c r="H68" s="18"/>
      <c r="I68" s="189"/>
      <c r="J68" s="20"/>
      <c r="K68" s="33"/>
      <c r="L68" s="18"/>
      <c r="M68" s="13"/>
      <c r="N68" s="35"/>
    </row>
    <row r="69" spans="1:14" ht="30" customHeight="1" x14ac:dyDescent="0.4">
      <c r="A69" s="32"/>
      <c r="B69" s="32"/>
      <c r="C69" s="190"/>
      <c r="D69" s="31"/>
      <c r="E69" s="18"/>
      <c r="F69" s="190"/>
      <c r="G69" s="31"/>
      <c r="H69" s="18"/>
      <c r="I69" s="190"/>
      <c r="J69" s="103"/>
      <c r="K69" s="31"/>
      <c r="L69" s="18"/>
      <c r="M69" s="13"/>
      <c r="N69" s="35"/>
    </row>
    <row r="70" spans="1:14" ht="34.5" customHeight="1" x14ac:dyDescent="0.4">
      <c r="A70" s="11"/>
      <c r="B70" s="11"/>
      <c r="C70" s="30"/>
      <c r="D70" s="7"/>
      <c r="E70" s="7"/>
      <c r="F70" s="29"/>
      <c r="G70" s="7"/>
      <c r="H70" s="7"/>
      <c r="I70" s="29"/>
      <c r="J70" s="29"/>
      <c r="K70" s="7"/>
      <c r="L70" s="13"/>
      <c r="M70" s="13"/>
    </row>
    <row r="71" spans="1:14" ht="20.100000000000001" customHeight="1" x14ac:dyDescent="0.4">
      <c r="A71" s="11"/>
      <c r="B71" s="11"/>
      <c r="C71" s="186"/>
      <c r="D71" s="186"/>
      <c r="E71" s="26"/>
      <c r="F71" s="186"/>
      <c r="G71" s="186"/>
      <c r="H71" s="7"/>
      <c r="I71" s="186"/>
      <c r="J71" s="186"/>
      <c r="K71" s="186"/>
      <c r="L71" s="14"/>
      <c r="M71" s="13"/>
    </row>
    <row r="72" spans="1:14" ht="35.1" customHeight="1" x14ac:dyDescent="0.4">
      <c r="A72" s="11"/>
      <c r="B72" s="11"/>
      <c r="C72" s="23"/>
      <c r="D72" s="22"/>
      <c r="E72" s="25"/>
      <c r="F72" s="23"/>
      <c r="G72" s="22"/>
      <c r="H72" s="24"/>
      <c r="I72" s="23"/>
      <c r="J72" s="23"/>
      <c r="K72" s="22"/>
      <c r="L72" s="28"/>
      <c r="M72" s="13"/>
    </row>
    <row r="73" spans="1:14" ht="35.1" customHeight="1" x14ac:dyDescent="0.4">
      <c r="A73" s="11"/>
      <c r="B73" s="11"/>
      <c r="C73" s="23"/>
      <c r="D73" s="22"/>
      <c r="E73" s="25"/>
      <c r="F73" s="23"/>
      <c r="G73" s="22"/>
      <c r="H73" s="24"/>
      <c r="I73" s="23"/>
      <c r="J73" s="23"/>
      <c r="K73" s="22"/>
      <c r="L73" s="13"/>
      <c r="M73" s="13"/>
    </row>
    <row r="74" spans="1:14" ht="35.1" customHeight="1" x14ac:dyDescent="0.4">
      <c r="A74" s="11"/>
      <c r="B74" s="11"/>
      <c r="C74" s="20"/>
      <c r="D74" s="19"/>
      <c r="E74" s="18"/>
      <c r="F74" s="20"/>
      <c r="G74" s="19"/>
      <c r="H74" s="21"/>
      <c r="I74" s="20"/>
      <c r="J74" s="20"/>
      <c r="K74" s="19"/>
      <c r="L74" s="13"/>
      <c r="M74" s="13"/>
    </row>
    <row r="75" spans="1:14" ht="20.100000000000001" customHeight="1" x14ac:dyDescent="0.4">
      <c r="A75" s="11"/>
      <c r="B75" s="11"/>
      <c r="C75" s="18"/>
      <c r="D75" s="17"/>
      <c r="E75" s="18"/>
      <c r="F75" s="17"/>
      <c r="G75" s="16"/>
      <c r="H75" s="7"/>
      <c r="I75" s="14"/>
      <c r="J75" s="14"/>
      <c r="K75" s="15"/>
      <c r="L75" s="13"/>
      <c r="M75" s="13"/>
    </row>
    <row r="76" spans="1:14" ht="20.100000000000001" customHeight="1" x14ac:dyDescent="0.4">
      <c r="A76" s="11"/>
      <c r="B76" s="11"/>
      <c r="C76" s="185"/>
      <c r="D76" s="185"/>
      <c r="E76" s="231"/>
      <c r="F76" s="231"/>
      <c r="G76" s="7"/>
      <c r="H76" s="10"/>
      <c r="I76" s="14"/>
      <c r="J76" s="14"/>
      <c r="K76" s="14"/>
      <c r="L76" s="13"/>
      <c r="M76" s="13"/>
    </row>
    <row r="77" spans="1:14" ht="20.100000000000001" customHeight="1" x14ac:dyDescent="0.4">
      <c r="A77" s="11"/>
      <c r="B77" s="11"/>
      <c r="C77" s="185"/>
      <c r="D77" s="185"/>
      <c r="E77" s="231"/>
      <c r="F77" s="231"/>
      <c r="G77" s="7"/>
      <c r="H77" s="7"/>
      <c r="I77" s="187"/>
      <c r="J77" s="102"/>
      <c r="K77" s="188"/>
      <c r="L77" s="13"/>
      <c r="M77" s="13"/>
    </row>
    <row r="78" spans="1:14" ht="20.100000000000001" customHeight="1" x14ac:dyDescent="0.4">
      <c r="A78" s="11"/>
      <c r="B78" s="11"/>
      <c r="C78" s="185"/>
      <c r="D78" s="185"/>
      <c r="E78" s="229"/>
      <c r="F78" s="229"/>
      <c r="G78" s="7"/>
      <c r="H78" s="8"/>
      <c r="I78" s="187"/>
      <c r="J78" s="102"/>
      <c r="K78" s="188"/>
      <c r="L78" s="13"/>
      <c r="M78" s="13"/>
    </row>
    <row r="79" spans="1:14" ht="20.100000000000001" customHeight="1" x14ac:dyDescent="0.4">
      <c r="C79" s="184"/>
      <c r="D79" s="184"/>
      <c r="E79" s="228"/>
      <c r="F79" s="228"/>
      <c r="G79" s="7"/>
    </row>
    <row r="80" spans="1:14" ht="20.100000000000001" customHeight="1" x14ac:dyDescent="0.4">
      <c r="C80" s="184"/>
      <c r="D80" s="184"/>
      <c r="E80" s="228"/>
      <c r="F80" s="228"/>
      <c r="G80" s="3"/>
    </row>
    <row r="81" spans="3:22" ht="20.100000000000001" customHeight="1" x14ac:dyDescent="0.4">
      <c r="C81" s="184"/>
      <c r="D81" s="184"/>
      <c r="E81" s="230"/>
      <c r="F81" s="230"/>
      <c r="G81" s="3"/>
    </row>
    <row r="82" spans="3:22" s="2" customFormat="1" ht="20.100000000000001" customHeight="1" x14ac:dyDescent="0.4">
      <c r="C82" s="184"/>
      <c r="D82" s="184"/>
      <c r="E82" s="228"/>
      <c r="F82" s="228"/>
      <c r="G82" s="3"/>
      <c r="H82" s="1"/>
      <c r="I82" s="1"/>
      <c r="J82" s="1"/>
      <c r="K82" s="1"/>
      <c r="L82" s="1"/>
      <c r="M82" s="1"/>
      <c r="N82" s="1"/>
      <c r="O82" s="1"/>
      <c r="P82" s="1"/>
      <c r="Q82" s="1"/>
      <c r="R82" s="1"/>
      <c r="S82" s="1"/>
      <c r="T82" s="1"/>
      <c r="U82" s="1"/>
      <c r="V82" s="1"/>
    </row>
    <row r="83" spans="3:22" s="2" customFormat="1" ht="20.100000000000001" customHeight="1" x14ac:dyDescent="0.4">
      <c r="C83" s="184"/>
      <c r="D83" s="184"/>
      <c r="E83" s="228"/>
      <c r="F83" s="228"/>
      <c r="G83" s="3"/>
      <c r="H83" s="1"/>
      <c r="I83" s="1"/>
      <c r="J83" s="1"/>
      <c r="K83" s="1"/>
      <c r="L83" s="1"/>
      <c r="M83" s="1"/>
      <c r="N83" s="1"/>
      <c r="O83" s="1"/>
      <c r="P83" s="1"/>
      <c r="Q83" s="1"/>
      <c r="R83" s="1"/>
      <c r="S83" s="1"/>
      <c r="T83" s="1"/>
      <c r="U83" s="1"/>
      <c r="V83" s="1"/>
    </row>
    <row r="84" spans="3:22" s="2" customFormat="1" ht="20.100000000000001" customHeight="1" x14ac:dyDescent="0.4">
      <c r="C84" s="1"/>
      <c r="D84" s="1"/>
      <c r="E84" s="1"/>
      <c r="F84" s="1"/>
      <c r="G84" s="1"/>
      <c r="H84" s="1"/>
      <c r="I84" s="1"/>
      <c r="J84" s="1"/>
      <c r="K84" s="1"/>
      <c r="L84" s="1"/>
      <c r="M84" s="1"/>
      <c r="N84" s="1"/>
      <c r="O84" s="1"/>
      <c r="P84" s="1"/>
      <c r="Q84" s="1"/>
      <c r="R84" s="1"/>
      <c r="S84" s="1"/>
      <c r="T84" s="1"/>
      <c r="U84" s="1"/>
      <c r="V84" s="1"/>
    </row>
    <row r="85" spans="3:22" s="2" customFormat="1" ht="20.100000000000001" customHeight="1" x14ac:dyDescent="0.4">
      <c r="C85" s="1"/>
      <c r="D85" s="1"/>
      <c r="E85" s="1"/>
      <c r="F85" s="1"/>
      <c r="G85" s="1"/>
      <c r="H85" s="1"/>
      <c r="I85" s="1"/>
      <c r="J85" s="1"/>
      <c r="K85" s="1"/>
      <c r="L85" s="1"/>
      <c r="M85" s="1"/>
      <c r="N85" s="1"/>
      <c r="O85" s="1"/>
      <c r="P85" s="1"/>
      <c r="Q85" s="1"/>
      <c r="R85" s="1"/>
      <c r="S85" s="1"/>
      <c r="T85" s="1"/>
      <c r="U85" s="1"/>
      <c r="V85" s="1"/>
    </row>
    <row r="86" spans="3:22" s="2" customFormat="1" ht="20.100000000000001" customHeight="1" x14ac:dyDescent="0.4">
      <c r="C86" s="1"/>
      <c r="D86" s="1"/>
      <c r="E86" s="1"/>
      <c r="F86" s="1"/>
      <c r="G86" s="1"/>
      <c r="H86" s="1"/>
      <c r="I86" s="1"/>
      <c r="J86" s="1"/>
      <c r="K86" s="1"/>
      <c r="L86" s="1"/>
      <c r="M86" s="1"/>
      <c r="N86" s="1"/>
      <c r="O86" s="1"/>
      <c r="P86" s="1"/>
      <c r="Q86" s="1"/>
      <c r="R86" s="1"/>
      <c r="S86" s="1"/>
      <c r="T86" s="1"/>
      <c r="U86" s="1"/>
      <c r="V86" s="1"/>
    </row>
    <row r="87" spans="3:22" s="2" customFormat="1" ht="20.100000000000001" customHeight="1" x14ac:dyDescent="0.4">
      <c r="C87" s="1"/>
      <c r="D87" s="1"/>
      <c r="E87" s="1"/>
      <c r="F87" s="1"/>
      <c r="G87" s="1"/>
      <c r="H87" s="1"/>
      <c r="I87" s="1"/>
      <c r="J87" s="1"/>
      <c r="K87" s="1"/>
      <c r="L87" s="1"/>
      <c r="M87" s="1"/>
      <c r="N87" s="1"/>
      <c r="O87" s="1"/>
      <c r="P87" s="1"/>
      <c r="Q87" s="1"/>
      <c r="R87" s="1"/>
      <c r="S87" s="1"/>
      <c r="T87" s="1"/>
      <c r="U87" s="1"/>
      <c r="V87" s="1"/>
    </row>
    <row r="88" spans="3:22" s="2" customFormat="1" ht="20.100000000000001" customHeight="1" x14ac:dyDescent="0.4">
      <c r="C88" s="1"/>
      <c r="D88" s="1"/>
      <c r="E88" s="1"/>
      <c r="F88" s="1"/>
      <c r="G88" s="1"/>
      <c r="H88" s="1"/>
      <c r="I88" s="1"/>
      <c r="J88" s="1"/>
      <c r="K88" s="1"/>
      <c r="L88" s="1"/>
      <c r="M88" s="1"/>
      <c r="N88" s="1"/>
      <c r="O88" s="1"/>
      <c r="P88" s="1"/>
      <c r="Q88" s="1"/>
      <c r="R88" s="1"/>
      <c r="S88" s="1"/>
      <c r="T88" s="1"/>
      <c r="U88" s="1"/>
      <c r="V88" s="1"/>
    </row>
    <row r="89" spans="3:22" s="2" customFormat="1" ht="20.100000000000001" customHeight="1" x14ac:dyDescent="0.4">
      <c r="C89" s="1"/>
      <c r="D89" s="1"/>
      <c r="E89" s="1"/>
      <c r="F89" s="1"/>
      <c r="G89" s="1"/>
      <c r="H89" s="1"/>
      <c r="I89" s="1"/>
      <c r="J89" s="1"/>
      <c r="K89" s="1"/>
      <c r="L89" s="1"/>
      <c r="M89" s="1"/>
      <c r="N89" s="1"/>
      <c r="O89" s="1"/>
      <c r="P89" s="1"/>
      <c r="Q89" s="1"/>
      <c r="R89" s="1"/>
      <c r="S89" s="1"/>
      <c r="T89" s="1"/>
      <c r="U89" s="1"/>
      <c r="V89" s="1"/>
    </row>
    <row r="90" spans="3:22" s="2" customFormat="1" ht="20.100000000000001" customHeight="1" x14ac:dyDescent="0.4">
      <c r="C90" s="1"/>
      <c r="D90" s="1"/>
      <c r="E90" s="1"/>
      <c r="F90" s="1"/>
      <c r="G90" s="1"/>
      <c r="H90" s="1"/>
      <c r="I90" s="1"/>
      <c r="J90" s="1"/>
      <c r="K90" s="1"/>
      <c r="L90" s="1"/>
      <c r="M90" s="1"/>
      <c r="N90" s="1"/>
      <c r="O90" s="1"/>
      <c r="P90" s="1"/>
      <c r="Q90" s="1"/>
      <c r="R90" s="1"/>
      <c r="S90" s="1"/>
      <c r="T90" s="1"/>
      <c r="U90" s="1"/>
      <c r="V90" s="1"/>
    </row>
    <row r="91" spans="3:22" s="2" customFormat="1" ht="20.100000000000001" customHeight="1" x14ac:dyDescent="0.4">
      <c r="C91" s="1"/>
      <c r="D91" s="1"/>
      <c r="E91" s="1"/>
      <c r="F91" s="1"/>
      <c r="G91" s="1"/>
      <c r="H91" s="1"/>
      <c r="I91" s="1"/>
      <c r="J91" s="1"/>
      <c r="K91" s="1"/>
      <c r="L91" s="1"/>
      <c r="M91" s="1"/>
      <c r="N91" s="1"/>
      <c r="O91" s="1"/>
      <c r="P91" s="1"/>
      <c r="Q91" s="1"/>
      <c r="R91" s="1"/>
      <c r="S91" s="1"/>
      <c r="T91" s="1"/>
      <c r="U91" s="1"/>
      <c r="V91" s="1"/>
    </row>
    <row r="92" spans="3:22" s="2" customFormat="1" ht="20.100000000000001" customHeight="1" x14ac:dyDescent="0.4">
      <c r="C92" s="1"/>
      <c r="D92" s="1"/>
      <c r="E92" s="1"/>
      <c r="F92" s="1"/>
      <c r="G92" s="1"/>
      <c r="H92" s="1"/>
      <c r="I92" s="1"/>
      <c r="J92" s="1"/>
      <c r="K92" s="1"/>
      <c r="L92" s="1"/>
      <c r="M92" s="1"/>
      <c r="N92" s="1"/>
      <c r="O92" s="1"/>
      <c r="P92" s="1"/>
      <c r="Q92" s="1"/>
      <c r="R92" s="1"/>
      <c r="S92" s="1"/>
      <c r="T92" s="1"/>
      <c r="U92" s="1"/>
      <c r="V92" s="1"/>
    </row>
    <row r="93" spans="3:22" s="2" customFormat="1" ht="20.100000000000001" customHeight="1" x14ac:dyDescent="0.4">
      <c r="C93" s="1"/>
      <c r="D93" s="1"/>
      <c r="E93" s="1"/>
      <c r="F93" s="1"/>
      <c r="G93" s="1"/>
      <c r="H93" s="1"/>
      <c r="I93" s="1"/>
      <c r="J93" s="1"/>
      <c r="K93" s="1"/>
      <c r="L93" s="1"/>
      <c r="M93" s="1"/>
      <c r="N93" s="1"/>
      <c r="O93" s="1"/>
      <c r="P93" s="1"/>
      <c r="Q93" s="1"/>
      <c r="R93" s="1"/>
      <c r="S93" s="1"/>
      <c r="T93" s="1"/>
      <c r="U93" s="1"/>
      <c r="V93" s="1"/>
    </row>
    <row r="94" spans="3:22" s="2" customFormat="1" ht="20.100000000000001" customHeight="1" x14ac:dyDescent="0.4">
      <c r="C94" s="1"/>
      <c r="D94" s="1"/>
      <c r="E94" s="1"/>
      <c r="F94" s="1"/>
      <c r="G94" s="1"/>
      <c r="H94" s="1"/>
      <c r="I94" s="1"/>
      <c r="J94" s="1"/>
      <c r="K94" s="1"/>
      <c r="L94" s="1"/>
      <c r="M94" s="1"/>
      <c r="N94" s="1"/>
      <c r="O94" s="1"/>
      <c r="P94" s="1"/>
      <c r="Q94" s="1"/>
      <c r="R94" s="1"/>
      <c r="S94" s="1"/>
      <c r="T94" s="1"/>
      <c r="U94" s="1"/>
      <c r="V94" s="1"/>
    </row>
    <row r="95" spans="3:22" s="2" customFormat="1" ht="20.100000000000001" customHeight="1" x14ac:dyDescent="0.4">
      <c r="C95" s="1"/>
      <c r="D95" s="1"/>
      <c r="E95" s="1"/>
      <c r="F95" s="1"/>
      <c r="G95" s="1"/>
      <c r="H95" s="1"/>
      <c r="I95" s="1"/>
      <c r="J95" s="1"/>
      <c r="K95" s="1"/>
      <c r="L95" s="1"/>
      <c r="M95" s="1"/>
      <c r="N95" s="1"/>
      <c r="O95" s="1"/>
      <c r="P95" s="1"/>
      <c r="Q95" s="1"/>
      <c r="R95" s="1"/>
      <c r="S95" s="1"/>
      <c r="T95" s="1"/>
      <c r="U95" s="1"/>
      <c r="V95" s="1"/>
    </row>
    <row r="96" spans="3:22" s="2" customFormat="1" ht="20.100000000000001" customHeight="1" x14ac:dyDescent="0.4">
      <c r="C96" s="1"/>
      <c r="D96" s="1"/>
      <c r="E96" s="1"/>
      <c r="F96" s="1"/>
      <c r="G96" s="1"/>
      <c r="H96" s="1"/>
      <c r="I96" s="1"/>
      <c r="J96" s="1"/>
      <c r="K96" s="1"/>
      <c r="L96" s="1"/>
      <c r="M96" s="1"/>
      <c r="N96" s="1"/>
      <c r="O96" s="1"/>
      <c r="P96" s="1"/>
      <c r="Q96" s="1"/>
      <c r="R96" s="1"/>
      <c r="S96" s="1"/>
      <c r="T96" s="1"/>
      <c r="U96" s="1"/>
      <c r="V96" s="1"/>
    </row>
    <row r="97" spans="3:22" s="2" customFormat="1" ht="20.100000000000001" customHeight="1" x14ac:dyDescent="0.4">
      <c r="C97" s="1"/>
      <c r="D97" s="1"/>
      <c r="E97" s="1"/>
      <c r="F97" s="1"/>
      <c r="G97" s="1"/>
      <c r="H97" s="1"/>
      <c r="I97" s="1"/>
      <c r="J97" s="1"/>
      <c r="K97" s="1"/>
      <c r="L97" s="1"/>
      <c r="M97" s="1"/>
      <c r="N97" s="1"/>
      <c r="O97" s="1"/>
      <c r="P97" s="1"/>
      <c r="Q97" s="1"/>
      <c r="R97" s="1"/>
      <c r="S97" s="1"/>
      <c r="T97" s="1"/>
      <c r="U97" s="1"/>
      <c r="V97" s="1"/>
    </row>
    <row r="98" spans="3:22" s="2" customFormat="1" ht="20.100000000000001" customHeight="1" x14ac:dyDescent="0.4">
      <c r="C98" s="1"/>
      <c r="D98" s="1"/>
      <c r="E98" s="1"/>
      <c r="F98" s="1"/>
      <c r="G98" s="1"/>
      <c r="H98" s="1"/>
      <c r="I98" s="1"/>
      <c r="J98" s="1"/>
      <c r="K98" s="1"/>
      <c r="L98" s="1"/>
      <c r="M98" s="1"/>
      <c r="N98" s="1"/>
      <c r="O98" s="1"/>
      <c r="P98" s="1"/>
      <c r="Q98" s="1"/>
      <c r="R98" s="1"/>
      <c r="S98" s="1"/>
      <c r="T98" s="1"/>
      <c r="U98" s="1"/>
      <c r="V98" s="1"/>
    </row>
    <row r="99" spans="3:22" s="2" customFormat="1" ht="20.100000000000001" customHeight="1" x14ac:dyDescent="0.4">
      <c r="C99" s="1"/>
      <c r="D99" s="1"/>
      <c r="E99" s="1"/>
      <c r="F99" s="1"/>
      <c r="G99" s="1"/>
      <c r="H99" s="1"/>
      <c r="I99" s="1"/>
      <c r="J99" s="1"/>
      <c r="K99" s="1"/>
      <c r="L99" s="1"/>
      <c r="M99" s="1"/>
      <c r="N99" s="1"/>
      <c r="O99" s="1"/>
      <c r="P99" s="1"/>
      <c r="Q99" s="1"/>
      <c r="R99" s="1"/>
      <c r="S99" s="1"/>
      <c r="T99" s="1"/>
      <c r="U99" s="1"/>
      <c r="V99" s="1"/>
    </row>
    <row r="100" spans="3:22" s="2" customFormat="1" ht="20.100000000000001" customHeight="1" x14ac:dyDescent="0.4">
      <c r="C100" s="1"/>
      <c r="D100" s="1"/>
      <c r="E100" s="1"/>
      <c r="F100" s="1"/>
      <c r="G100" s="1"/>
      <c r="H100" s="1"/>
      <c r="I100" s="1"/>
      <c r="J100" s="1"/>
      <c r="K100" s="1"/>
      <c r="L100" s="1"/>
      <c r="M100" s="1"/>
      <c r="N100" s="1"/>
      <c r="O100" s="1"/>
      <c r="P100" s="1"/>
      <c r="Q100" s="1"/>
      <c r="R100" s="1"/>
      <c r="S100" s="1"/>
      <c r="T100" s="1"/>
      <c r="U100" s="1"/>
      <c r="V100" s="1"/>
    </row>
    <row r="101" spans="3:22" s="2" customFormat="1" ht="20.100000000000001" customHeight="1" x14ac:dyDescent="0.4">
      <c r="C101" s="1"/>
      <c r="D101" s="1"/>
      <c r="E101" s="1"/>
      <c r="F101" s="1"/>
      <c r="G101" s="1"/>
      <c r="H101" s="1"/>
      <c r="I101" s="1"/>
      <c r="J101" s="1"/>
      <c r="K101" s="1"/>
      <c r="L101" s="1"/>
      <c r="M101" s="1"/>
      <c r="N101" s="1"/>
      <c r="O101" s="1"/>
      <c r="P101" s="1"/>
      <c r="Q101" s="1"/>
      <c r="R101" s="1"/>
      <c r="S101" s="1"/>
      <c r="T101" s="1"/>
      <c r="U101" s="1"/>
      <c r="V101" s="1"/>
    </row>
    <row r="102" spans="3:22" s="2" customFormat="1" ht="20.100000000000001" customHeight="1" x14ac:dyDescent="0.4">
      <c r="C102" s="1"/>
      <c r="D102" s="1"/>
      <c r="E102" s="1"/>
      <c r="F102" s="1"/>
      <c r="G102" s="1"/>
      <c r="H102" s="1"/>
      <c r="I102" s="1"/>
      <c r="J102" s="1"/>
      <c r="K102" s="1"/>
      <c r="L102" s="1"/>
      <c r="M102" s="1"/>
      <c r="N102" s="1"/>
      <c r="O102" s="1"/>
      <c r="P102" s="1"/>
      <c r="Q102" s="1"/>
      <c r="R102" s="1"/>
      <c r="S102" s="1"/>
      <c r="T102" s="1"/>
      <c r="U102" s="1"/>
      <c r="V102" s="1"/>
    </row>
    <row r="103" spans="3:22" s="2" customFormat="1" ht="20.100000000000001" customHeight="1" x14ac:dyDescent="0.4">
      <c r="C103" s="1"/>
      <c r="D103" s="1"/>
      <c r="E103" s="1"/>
      <c r="F103" s="1"/>
      <c r="G103" s="1"/>
      <c r="H103" s="1"/>
      <c r="I103" s="1"/>
      <c r="J103" s="1"/>
      <c r="K103" s="1"/>
      <c r="L103" s="1"/>
      <c r="M103" s="1"/>
      <c r="N103" s="1"/>
      <c r="O103" s="1"/>
      <c r="P103" s="1"/>
      <c r="Q103" s="1"/>
      <c r="R103" s="1"/>
      <c r="S103" s="1"/>
      <c r="T103" s="1"/>
      <c r="U103" s="1"/>
      <c r="V103" s="1"/>
    </row>
    <row r="104" spans="3:22" s="2" customFormat="1" ht="20.100000000000001" customHeight="1" x14ac:dyDescent="0.4">
      <c r="C104" s="1"/>
      <c r="D104" s="1"/>
      <c r="E104" s="1"/>
      <c r="F104" s="1"/>
      <c r="G104" s="1"/>
      <c r="H104" s="1"/>
      <c r="I104" s="1"/>
      <c r="J104" s="1"/>
      <c r="K104" s="1"/>
      <c r="L104" s="1"/>
      <c r="M104" s="1"/>
      <c r="N104" s="1"/>
      <c r="O104" s="1"/>
      <c r="P104" s="1"/>
      <c r="Q104" s="1"/>
      <c r="R104" s="1"/>
      <c r="S104" s="1"/>
      <c r="T104" s="1"/>
      <c r="U104" s="1"/>
      <c r="V104" s="1"/>
    </row>
    <row r="105" spans="3:22" s="2" customFormat="1" ht="20.100000000000001" customHeight="1" x14ac:dyDescent="0.4">
      <c r="C105" s="1"/>
      <c r="D105" s="1"/>
      <c r="E105" s="1"/>
      <c r="F105" s="1"/>
      <c r="G105" s="1"/>
      <c r="H105" s="1"/>
      <c r="I105" s="1"/>
      <c r="J105" s="1"/>
      <c r="K105" s="1"/>
      <c r="L105" s="1"/>
      <c r="M105" s="1"/>
      <c r="N105" s="1"/>
      <c r="O105" s="1"/>
      <c r="P105" s="1"/>
      <c r="Q105" s="1"/>
      <c r="R105" s="1"/>
      <c r="S105" s="1"/>
      <c r="T105" s="1"/>
      <c r="U105" s="1"/>
      <c r="V105" s="1"/>
    </row>
    <row r="106" spans="3:22" s="2" customFormat="1" ht="20.100000000000001" customHeight="1" x14ac:dyDescent="0.4">
      <c r="C106" s="1"/>
      <c r="D106" s="1"/>
      <c r="E106" s="1"/>
      <c r="F106" s="1"/>
      <c r="G106" s="1"/>
      <c r="H106" s="1"/>
      <c r="I106" s="1"/>
      <c r="J106" s="1"/>
      <c r="K106" s="1"/>
      <c r="L106" s="1"/>
      <c r="M106" s="1"/>
      <c r="N106" s="1"/>
      <c r="O106" s="1"/>
      <c r="P106" s="1"/>
      <c r="Q106" s="1"/>
      <c r="R106" s="1"/>
      <c r="S106" s="1"/>
      <c r="T106" s="1"/>
      <c r="U106" s="1"/>
      <c r="V106" s="1"/>
    </row>
    <row r="107" spans="3:22" s="2" customFormat="1" ht="20.100000000000001" customHeight="1" x14ac:dyDescent="0.4">
      <c r="C107" s="1"/>
      <c r="D107" s="1"/>
      <c r="E107" s="1"/>
      <c r="F107" s="1"/>
      <c r="G107" s="1"/>
      <c r="H107" s="1"/>
      <c r="I107" s="1"/>
      <c r="J107" s="1"/>
      <c r="K107" s="1"/>
      <c r="L107" s="1"/>
      <c r="M107" s="1"/>
      <c r="N107" s="1"/>
      <c r="O107" s="1"/>
      <c r="P107" s="1"/>
      <c r="Q107" s="1"/>
      <c r="R107" s="1"/>
      <c r="S107" s="1"/>
      <c r="T107" s="1"/>
      <c r="U107" s="1"/>
      <c r="V107" s="1"/>
    </row>
    <row r="108" spans="3:22" s="2" customFormat="1" ht="20.100000000000001" customHeight="1" x14ac:dyDescent="0.4">
      <c r="C108" s="1"/>
      <c r="D108" s="1"/>
      <c r="E108" s="1"/>
      <c r="F108" s="1"/>
      <c r="G108" s="1"/>
      <c r="H108" s="1"/>
      <c r="I108" s="1"/>
      <c r="J108" s="1"/>
      <c r="K108" s="1"/>
      <c r="L108" s="1"/>
      <c r="M108" s="1"/>
      <c r="N108" s="1"/>
      <c r="O108" s="1"/>
      <c r="P108" s="1"/>
      <c r="Q108" s="1"/>
      <c r="R108" s="1"/>
      <c r="S108" s="1"/>
      <c r="T108" s="1"/>
      <c r="U108" s="1"/>
      <c r="V108" s="1"/>
    </row>
    <row r="109" spans="3:22" s="2" customFormat="1" ht="20.100000000000001" customHeight="1" x14ac:dyDescent="0.4">
      <c r="C109" s="1"/>
      <c r="D109" s="1"/>
      <c r="E109" s="1"/>
      <c r="F109" s="1"/>
      <c r="G109" s="1"/>
      <c r="H109" s="1"/>
      <c r="I109" s="1"/>
      <c r="J109" s="1"/>
      <c r="K109" s="1"/>
      <c r="L109" s="1"/>
      <c r="M109" s="1"/>
      <c r="N109" s="1"/>
      <c r="O109" s="1"/>
      <c r="P109" s="1"/>
      <c r="Q109" s="1"/>
      <c r="R109" s="1"/>
      <c r="S109" s="1"/>
      <c r="T109" s="1"/>
      <c r="U109" s="1"/>
      <c r="V109" s="1"/>
    </row>
    <row r="110" spans="3:22" s="2" customFormat="1" ht="20.100000000000001" customHeight="1" x14ac:dyDescent="0.4">
      <c r="C110" s="1"/>
      <c r="D110" s="1"/>
      <c r="E110" s="1"/>
      <c r="F110" s="1"/>
      <c r="G110" s="1"/>
      <c r="H110" s="1"/>
      <c r="I110" s="1"/>
      <c r="J110" s="1"/>
      <c r="K110" s="1"/>
      <c r="L110" s="1"/>
      <c r="M110" s="1"/>
      <c r="N110" s="1"/>
      <c r="O110" s="1"/>
      <c r="P110" s="1"/>
      <c r="Q110" s="1"/>
      <c r="R110" s="1"/>
      <c r="S110" s="1"/>
      <c r="T110" s="1"/>
      <c r="U110" s="1"/>
      <c r="V110" s="1"/>
    </row>
    <row r="111" spans="3:22" s="2" customFormat="1" ht="20.100000000000001" customHeight="1" x14ac:dyDescent="0.4">
      <c r="C111" s="1"/>
      <c r="D111" s="1"/>
      <c r="E111" s="1"/>
      <c r="F111" s="1"/>
      <c r="G111" s="1"/>
      <c r="H111" s="1"/>
      <c r="I111" s="1"/>
      <c r="J111" s="1"/>
      <c r="K111" s="1"/>
      <c r="L111" s="1"/>
      <c r="M111" s="1"/>
      <c r="N111" s="1"/>
      <c r="O111" s="1"/>
      <c r="P111" s="1"/>
      <c r="Q111" s="1"/>
      <c r="R111" s="1"/>
      <c r="S111" s="1"/>
      <c r="T111" s="1"/>
      <c r="U111" s="1"/>
      <c r="V111" s="1"/>
    </row>
    <row r="112" spans="3:22" s="2" customFormat="1" ht="20.100000000000001" customHeight="1" x14ac:dyDescent="0.4">
      <c r="C112" s="1"/>
      <c r="D112" s="1"/>
      <c r="E112" s="1"/>
      <c r="F112" s="1"/>
      <c r="G112" s="1"/>
      <c r="H112" s="1"/>
      <c r="I112" s="1"/>
      <c r="J112" s="1"/>
      <c r="K112" s="1"/>
      <c r="L112" s="1"/>
      <c r="M112" s="1"/>
      <c r="N112" s="1"/>
      <c r="O112" s="1"/>
      <c r="P112" s="1"/>
      <c r="Q112" s="1"/>
      <c r="R112" s="1"/>
      <c r="S112" s="1"/>
      <c r="T112" s="1"/>
      <c r="U112" s="1"/>
      <c r="V112" s="1"/>
    </row>
    <row r="113" spans="3:22" s="2" customFormat="1" ht="20.100000000000001" customHeight="1" x14ac:dyDescent="0.4">
      <c r="C113" s="1"/>
      <c r="D113" s="1"/>
      <c r="E113" s="1"/>
      <c r="F113" s="1"/>
      <c r="G113" s="1"/>
      <c r="H113" s="1"/>
      <c r="I113" s="1"/>
      <c r="J113" s="1"/>
      <c r="K113" s="1"/>
      <c r="L113" s="1"/>
      <c r="M113" s="1"/>
      <c r="N113" s="1"/>
      <c r="O113" s="1"/>
      <c r="P113" s="1"/>
      <c r="Q113" s="1"/>
      <c r="R113" s="1"/>
      <c r="S113" s="1"/>
      <c r="T113" s="1"/>
      <c r="U113" s="1"/>
      <c r="V113" s="1"/>
    </row>
    <row r="114" spans="3:22" s="2" customFormat="1" ht="20.100000000000001" customHeight="1" x14ac:dyDescent="0.4">
      <c r="C114" s="1"/>
      <c r="D114" s="1"/>
      <c r="E114" s="1"/>
      <c r="F114" s="1"/>
      <c r="G114" s="1"/>
      <c r="H114" s="1"/>
      <c r="I114" s="1"/>
      <c r="J114" s="1"/>
      <c r="K114" s="1"/>
      <c r="L114" s="1"/>
      <c r="M114" s="1"/>
      <c r="N114" s="1"/>
      <c r="O114" s="1"/>
      <c r="P114" s="1"/>
      <c r="Q114" s="1"/>
      <c r="R114" s="1"/>
      <c r="S114" s="1"/>
      <c r="T114" s="1"/>
      <c r="U114" s="1"/>
      <c r="V114" s="1"/>
    </row>
    <row r="115" spans="3:22" s="2" customFormat="1" ht="20.100000000000001" customHeight="1" x14ac:dyDescent="0.4">
      <c r="C115" s="1"/>
      <c r="D115" s="1"/>
      <c r="E115" s="1"/>
      <c r="F115" s="1"/>
      <c r="G115" s="1"/>
      <c r="H115" s="1"/>
      <c r="I115" s="1"/>
      <c r="J115" s="1"/>
      <c r="K115" s="1"/>
      <c r="L115" s="1"/>
      <c r="M115" s="1"/>
      <c r="N115" s="1"/>
      <c r="O115" s="1"/>
      <c r="P115" s="1"/>
      <c r="Q115" s="1"/>
      <c r="R115" s="1"/>
      <c r="S115" s="1"/>
      <c r="T115" s="1"/>
      <c r="U115" s="1"/>
      <c r="V115" s="1"/>
    </row>
    <row r="116" spans="3:22" s="2" customFormat="1" ht="20.100000000000001" customHeight="1" x14ac:dyDescent="0.4">
      <c r="C116" s="1"/>
      <c r="D116" s="1"/>
      <c r="E116" s="1"/>
      <c r="F116" s="1"/>
      <c r="G116" s="1"/>
      <c r="H116" s="1"/>
      <c r="I116" s="1"/>
      <c r="J116" s="1"/>
      <c r="K116" s="1"/>
      <c r="L116" s="1"/>
      <c r="M116" s="1"/>
      <c r="N116" s="1"/>
      <c r="O116" s="1"/>
      <c r="P116" s="1"/>
      <c r="Q116" s="1"/>
      <c r="R116" s="1"/>
      <c r="S116" s="1"/>
      <c r="T116" s="1"/>
      <c r="U116" s="1"/>
      <c r="V116" s="1"/>
    </row>
    <row r="117" spans="3:22" s="2" customFormat="1" ht="20.100000000000001" customHeight="1" x14ac:dyDescent="0.4">
      <c r="C117" s="1"/>
      <c r="D117" s="1"/>
      <c r="E117" s="1"/>
      <c r="F117" s="1"/>
      <c r="G117" s="1"/>
      <c r="H117" s="1"/>
      <c r="I117" s="1"/>
      <c r="J117" s="1"/>
      <c r="K117" s="1"/>
      <c r="L117" s="1"/>
      <c r="M117" s="1"/>
      <c r="N117" s="1"/>
      <c r="O117" s="1"/>
      <c r="P117" s="1"/>
      <c r="Q117" s="1"/>
      <c r="R117" s="1"/>
      <c r="S117" s="1"/>
      <c r="T117" s="1"/>
      <c r="U117" s="1"/>
      <c r="V117" s="1"/>
    </row>
    <row r="118" spans="3:22" s="2" customFormat="1" ht="20.100000000000001" customHeight="1" x14ac:dyDescent="0.4">
      <c r="C118" s="1"/>
      <c r="D118" s="1"/>
      <c r="E118" s="1"/>
      <c r="F118" s="1"/>
      <c r="G118" s="1"/>
      <c r="H118" s="1"/>
      <c r="I118" s="1"/>
      <c r="J118" s="1"/>
      <c r="K118" s="1"/>
      <c r="L118" s="1"/>
      <c r="M118" s="1"/>
      <c r="N118" s="1"/>
      <c r="O118" s="1"/>
      <c r="P118" s="1"/>
      <c r="Q118" s="1"/>
      <c r="R118" s="1"/>
      <c r="S118" s="1"/>
      <c r="T118" s="1"/>
      <c r="U118" s="1"/>
      <c r="V118" s="1"/>
    </row>
    <row r="119" spans="3:22" s="2" customFormat="1" ht="20.100000000000001" customHeight="1" x14ac:dyDescent="0.4">
      <c r="C119" s="1"/>
      <c r="D119" s="1"/>
      <c r="E119" s="1"/>
      <c r="F119" s="1"/>
      <c r="G119" s="1"/>
      <c r="H119" s="1"/>
      <c r="I119" s="1"/>
      <c r="J119" s="1"/>
      <c r="K119" s="1"/>
      <c r="L119" s="1"/>
      <c r="M119" s="1"/>
      <c r="N119" s="1"/>
      <c r="O119" s="1"/>
      <c r="P119" s="1"/>
      <c r="Q119" s="1"/>
      <c r="R119" s="1"/>
      <c r="S119" s="1"/>
      <c r="T119" s="1"/>
      <c r="U119" s="1"/>
      <c r="V119" s="1"/>
    </row>
    <row r="120" spans="3:22" s="2" customFormat="1" ht="20.100000000000001" customHeight="1" x14ac:dyDescent="0.4">
      <c r="C120" s="1"/>
      <c r="D120" s="1"/>
      <c r="E120" s="1"/>
      <c r="F120" s="1"/>
      <c r="G120" s="1"/>
      <c r="H120" s="1"/>
      <c r="I120" s="1"/>
      <c r="J120" s="1"/>
      <c r="K120" s="1"/>
      <c r="L120" s="1"/>
      <c r="M120" s="1"/>
      <c r="N120" s="1"/>
      <c r="O120" s="1"/>
      <c r="P120" s="1"/>
      <c r="Q120" s="1"/>
      <c r="R120" s="1"/>
      <c r="S120" s="1"/>
      <c r="T120" s="1"/>
      <c r="U120" s="1"/>
      <c r="V120" s="1"/>
    </row>
    <row r="121" spans="3:22" s="2" customFormat="1" ht="20.100000000000001" customHeight="1" x14ac:dyDescent="0.4">
      <c r="C121" s="1"/>
      <c r="D121" s="1"/>
      <c r="E121" s="1"/>
      <c r="F121" s="1"/>
      <c r="G121" s="1"/>
      <c r="H121" s="1"/>
      <c r="I121" s="1"/>
      <c r="J121" s="1"/>
      <c r="K121" s="1"/>
      <c r="L121" s="1"/>
      <c r="M121" s="1"/>
      <c r="N121" s="1"/>
      <c r="O121" s="1"/>
      <c r="P121" s="1"/>
      <c r="Q121" s="1"/>
      <c r="R121" s="1"/>
      <c r="S121" s="1"/>
      <c r="T121" s="1"/>
      <c r="U121" s="1"/>
      <c r="V121" s="1"/>
    </row>
    <row r="122" spans="3:22" s="2" customFormat="1" ht="20.100000000000001" customHeight="1" x14ac:dyDescent="0.4">
      <c r="C122" s="1"/>
      <c r="D122" s="1"/>
      <c r="E122" s="1"/>
      <c r="F122" s="1"/>
      <c r="G122" s="1"/>
      <c r="H122" s="1"/>
      <c r="I122" s="1"/>
      <c r="J122" s="1"/>
      <c r="K122" s="1"/>
      <c r="L122" s="1"/>
      <c r="M122" s="1"/>
      <c r="N122" s="1"/>
      <c r="O122" s="1"/>
      <c r="P122" s="1"/>
      <c r="Q122" s="1"/>
      <c r="R122" s="1"/>
      <c r="S122" s="1"/>
      <c r="T122" s="1"/>
      <c r="U122" s="1"/>
      <c r="V122" s="1"/>
    </row>
    <row r="123" spans="3:22" s="2" customFormat="1" x14ac:dyDescent="0.4">
      <c r="C123" s="1"/>
      <c r="D123" s="1"/>
      <c r="E123" s="1"/>
      <c r="F123" s="1"/>
      <c r="G123" s="1"/>
      <c r="H123" s="1"/>
      <c r="I123" s="1"/>
      <c r="J123" s="1"/>
      <c r="K123" s="1"/>
      <c r="L123" s="1"/>
      <c r="M123" s="1"/>
      <c r="N123" s="1"/>
      <c r="O123" s="1"/>
      <c r="P123" s="1"/>
      <c r="Q123" s="1"/>
      <c r="R123" s="1"/>
      <c r="S123" s="1"/>
      <c r="T123" s="1"/>
      <c r="U123" s="1"/>
      <c r="V123" s="1"/>
    </row>
    <row r="124" spans="3:22" s="2" customFormat="1" x14ac:dyDescent="0.4">
      <c r="C124" s="1"/>
      <c r="D124" s="1"/>
      <c r="E124" s="1"/>
      <c r="F124" s="1"/>
      <c r="G124" s="1"/>
      <c r="H124" s="1"/>
      <c r="I124" s="1"/>
      <c r="J124" s="1"/>
      <c r="K124" s="1"/>
      <c r="L124" s="1"/>
      <c r="M124" s="1"/>
      <c r="N124" s="1"/>
      <c r="O124" s="1"/>
      <c r="P124" s="1"/>
      <c r="Q124" s="1"/>
      <c r="R124" s="1"/>
      <c r="S124" s="1"/>
      <c r="T124" s="1"/>
      <c r="U124" s="1"/>
      <c r="V124" s="1"/>
    </row>
    <row r="125" spans="3:22" s="2" customFormat="1" x14ac:dyDescent="0.4">
      <c r="C125" s="1"/>
      <c r="D125" s="1"/>
      <c r="E125" s="1"/>
      <c r="F125" s="1"/>
      <c r="G125" s="1"/>
      <c r="H125" s="1"/>
      <c r="I125" s="1"/>
      <c r="J125" s="1"/>
      <c r="K125" s="1"/>
      <c r="L125" s="1"/>
      <c r="M125" s="1"/>
      <c r="N125" s="1"/>
      <c r="O125" s="1"/>
      <c r="P125" s="1"/>
      <c r="Q125" s="1"/>
      <c r="R125" s="1"/>
      <c r="S125" s="1"/>
      <c r="T125" s="1"/>
      <c r="U125" s="1"/>
      <c r="V125" s="1"/>
    </row>
    <row r="126" spans="3:22" s="2" customFormat="1" x14ac:dyDescent="0.4">
      <c r="C126" s="1"/>
      <c r="D126" s="1"/>
      <c r="E126" s="1"/>
      <c r="F126" s="1"/>
      <c r="G126" s="1"/>
      <c r="H126" s="1"/>
      <c r="I126" s="1"/>
      <c r="J126" s="1"/>
      <c r="K126" s="1"/>
      <c r="L126" s="1"/>
      <c r="M126" s="1"/>
      <c r="N126" s="1"/>
      <c r="O126" s="1"/>
      <c r="P126" s="1"/>
      <c r="Q126" s="1"/>
      <c r="R126" s="1"/>
      <c r="S126" s="1"/>
      <c r="T126" s="1"/>
      <c r="U126" s="1"/>
      <c r="V126" s="1"/>
    </row>
    <row r="127" spans="3:22" s="2" customFormat="1" x14ac:dyDescent="0.4">
      <c r="C127" s="1"/>
      <c r="D127" s="1"/>
      <c r="E127" s="1"/>
      <c r="F127" s="1"/>
      <c r="G127" s="1"/>
      <c r="H127" s="1"/>
      <c r="I127" s="1"/>
      <c r="J127" s="1"/>
      <c r="K127" s="1"/>
      <c r="L127" s="1"/>
      <c r="M127" s="1"/>
      <c r="N127" s="1"/>
      <c r="O127" s="1"/>
      <c r="P127" s="1"/>
      <c r="Q127" s="1"/>
      <c r="R127" s="1"/>
      <c r="S127" s="1"/>
      <c r="T127" s="1"/>
      <c r="U127" s="1"/>
      <c r="V127" s="1"/>
    </row>
    <row r="128" spans="3:22" s="2" customFormat="1" x14ac:dyDescent="0.4">
      <c r="C128" s="1"/>
      <c r="D128" s="1"/>
      <c r="E128" s="1"/>
      <c r="F128" s="1"/>
      <c r="G128" s="1"/>
      <c r="H128" s="1"/>
      <c r="I128" s="1"/>
      <c r="J128" s="1"/>
      <c r="K128" s="1"/>
      <c r="L128" s="1"/>
      <c r="M128" s="1"/>
      <c r="N128" s="1"/>
      <c r="O128" s="1"/>
      <c r="P128" s="1"/>
      <c r="Q128" s="1"/>
      <c r="R128" s="1"/>
      <c r="S128" s="1"/>
      <c r="T128" s="1"/>
      <c r="U128" s="1"/>
      <c r="V128" s="1"/>
    </row>
    <row r="129" spans="3:22" s="2" customFormat="1" x14ac:dyDescent="0.4">
      <c r="C129" s="1"/>
      <c r="D129" s="1"/>
      <c r="E129" s="1"/>
      <c r="F129" s="1"/>
      <c r="G129" s="1"/>
      <c r="H129" s="1"/>
      <c r="I129" s="1"/>
      <c r="J129" s="1"/>
      <c r="K129" s="1"/>
      <c r="L129" s="1"/>
      <c r="M129" s="1"/>
      <c r="N129" s="1"/>
      <c r="O129" s="1"/>
      <c r="P129" s="1"/>
      <c r="Q129" s="1"/>
      <c r="R129" s="1"/>
      <c r="S129" s="1"/>
      <c r="T129" s="1"/>
      <c r="U129" s="1"/>
      <c r="V129" s="1"/>
    </row>
    <row r="130" spans="3:22" s="2" customFormat="1" x14ac:dyDescent="0.4">
      <c r="C130" s="1"/>
      <c r="D130" s="1"/>
      <c r="E130" s="1"/>
      <c r="F130" s="1"/>
      <c r="G130" s="1"/>
      <c r="H130" s="1"/>
      <c r="I130" s="1"/>
      <c r="J130" s="1"/>
      <c r="K130" s="1"/>
      <c r="L130" s="1"/>
      <c r="M130" s="1"/>
      <c r="N130" s="1"/>
      <c r="O130" s="1"/>
      <c r="P130" s="1"/>
      <c r="Q130" s="1"/>
      <c r="R130" s="1"/>
      <c r="S130" s="1"/>
      <c r="T130" s="1"/>
      <c r="U130" s="1"/>
      <c r="V130" s="1"/>
    </row>
    <row r="131" spans="3:22" s="2" customFormat="1" x14ac:dyDescent="0.4">
      <c r="C131" s="1"/>
      <c r="D131" s="1"/>
      <c r="E131" s="1"/>
      <c r="F131" s="1"/>
      <c r="G131" s="1"/>
      <c r="H131" s="1"/>
      <c r="I131" s="1"/>
      <c r="J131" s="1"/>
      <c r="K131" s="1"/>
      <c r="L131" s="1"/>
      <c r="M131" s="1"/>
      <c r="N131" s="1"/>
      <c r="O131" s="1"/>
      <c r="P131" s="1"/>
      <c r="Q131" s="1"/>
      <c r="R131" s="1"/>
      <c r="S131" s="1"/>
      <c r="T131" s="1"/>
      <c r="U131" s="1"/>
      <c r="V131" s="1"/>
    </row>
    <row r="132" spans="3:22" s="2" customFormat="1" x14ac:dyDescent="0.4">
      <c r="C132" s="1"/>
      <c r="D132" s="1"/>
      <c r="E132" s="1"/>
      <c r="F132" s="1"/>
      <c r="G132" s="1"/>
      <c r="H132" s="1"/>
      <c r="I132" s="1"/>
      <c r="J132" s="1"/>
      <c r="K132" s="1"/>
      <c r="L132" s="1"/>
      <c r="M132" s="1"/>
      <c r="N132" s="1"/>
      <c r="O132" s="1"/>
      <c r="P132" s="1"/>
      <c r="Q132" s="1"/>
      <c r="R132" s="1"/>
      <c r="S132" s="1"/>
      <c r="T132" s="1"/>
      <c r="U132" s="1"/>
      <c r="V132" s="1"/>
    </row>
    <row r="133" spans="3:22" s="2" customFormat="1" x14ac:dyDescent="0.4">
      <c r="C133" s="1"/>
      <c r="D133" s="1"/>
      <c r="E133" s="1"/>
      <c r="F133" s="1"/>
      <c r="G133" s="1"/>
      <c r="H133" s="1"/>
      <c r="I133" s="1"/>
      <c r="J133" s="1"/>
      <c r="K133" s="1"/>
      <c r="L133" s="1"/>
      <c r="M133" s="1"/>
      <c r="N133" s="1"/>
      <c r="O133" s="1"/>
      <c r="P133" s="1"/>
      <c r="Q133" s="1"/>
      <c r="R133" s="1"/>
      <c r="S133" s="1"/>
      <c r="T133" s="1"/>
      <c r="U133" s="1"/>
      <c r="V133" s="1"/>
    </row>
    <row r="134" spans="3:22" s="2" customFormat="1" x14ac:dyDescent="0.4">
      <c r="C134" s="1"/>
      <c r="D134" s="1"/>
      <c r="E134" s="1"/>
      <c r="F134" s="1"/>
      <c r="G134" s="1"/>
      <c r="H134" s="1"/>
      <c r="I134" s="1"/>
      <c r="J134" s="1"/>
      <c r="K134" s="1"/>
      <c r="L134" s="1"/>
      <c r="M134" s="1"/>
      <c r="N134" s="1"/>
      <c r="O134" s="1"/>
      <c r="P134" s="1"/>
      <c r="Q134" s="1"/>
      <c r="R134" s="1"/>
      <c r="S134" s="1"/>
      <c r="T134" s="1"/>
      <c r="U134" s="1"/>
      <c r="V134" s="1"/>
    </row>
    <row r="135" spans="3:22" s="2" customFormat="1" x14ac:dyDescent="0.4">
      <c r="C135" s="1"/>
      <c r="D135" s="1"/>
      <c r="E135" s="1"/>
      <c r="F135" s="1"/>
      <c r="G135" s="1"/>
      <c r="H135" s="1"/>
      <c r="I135" s="1"/>
      <c r="J135" s="1"/>
      <c r="K135" s="1"/>
      <c r="L135" s="1"/>
      <c r="M135" s="1"/>
      <c r="N135" s="1"/>
      <c r="O135" s="1"/>
      <c r="P135" s="1"/>
      <c r="Q135" s="1"/>
      <c r="R135" s="1"/>
      <c r="S135" s="1"/>
      <c r="T135" s="1"/>
      <c r="U135" s="1"/>
      <c r="V135" s="1"/>
    </row>
    <row r="136" spans="3:22" s="2" customFormat="1" x14ac:dyDescent="0.4">
      <c r="C136" s="1"/>
      <c r="D136" s="1"/>
      <c r="E136" s="1"/>
      <c r="F136" s="1"/>
      <c r="G136" s="1"/>
      <c r="H136" s="1"/>
      <c r="I136" s="1"/>
      <c r="J136" s="1"/>
      <c r="K136" s="1"/>
      <c r="L136" s="1"/>
      <c r="M136" s="1"/>
      <c r="N136" s="1"/>
      <c r="O136" s="1"/>
      <c r="P136" s="1"/>
      <c r="Q136" s="1"/>
      <c r="R136" s="1"/>
      <c r="S136" s="1"/>
      <c r="T136" s="1"/>
      <c r="U136" s="1"/>
      <c r="V136" s="1"/>
    </row>
  </sheetData>
  <mergeCells count="69">
    <mergeCell ref="C24:D24"/>
    <mergeCell ref="E24:F24"/>
    <mergeCell ref="R12:S12"/>
    <mergeCell ref="R13:S13"/>
    <mergeCell ref="A19:B19"/>
    <mergeCell ref="C19:D19"/>
    <mergeCell ref="A20:B20"/>
    <mergeCell ref="C20:D20"/>
    <mergeCell ref="I15:J15"/>
    <mergeCell ref="I16:J16"/>
    <mergeCell ref="K13:L13"/>
    <mergeCell ref="K14:L14"/>
    <mergeCell ref="I14:J14"/>
    <mergeCell ref="K15:L15"/>
    <mergeCell ref="K16:L16"/>
    <mergeCell ref="A28:C29"/>
    <mergeCell ref="R54:S54"/>
    <mergeCell ref="C55:D55"/>
    <mergeCell ref="F55:G55"/>
    <mergeCell ref="I55:K55"/>
    <mergeCell ref="C56:C57"/>
    <mergeCell ref="F56:F57"/>
    <mergeCell ref="I56:I57"/>
    <mergeCell ref="C58:C59"/>
    <mergeCell ref="F58:F59"/>
    <mergeCell ref="I58:I59"/>
    <mergeCell ref="C60:C62"/>
    <mergeCell ref="F60:F62"/>
    <mergeCell ref="I60:I62"/>
    <mergeCell ref="C78:D78"/>
    <mergeCell ref="C64:D64"/>
    <mergeCell ref="F64:G64"/>
    <mergeCell ref="I64:K64"/>
    <mergeCell ref="C68:C69"/>
    <mergeCell ref="F68:F69"/>
    <mergeCell ref="I68:I69"/>
    <mergeCell ref="E76:F76"/>
    <mergeCell ref="C77:D77"/>
    <mergeCell ref="E77:F77"/>
    <mergeCell ref="I77:I78"/>
    <mergeCell ref="K77:K78"/>
    <mergeCell ref="I13:J13"/>
    <mergeCell ref="C82:D82"/>
    <mergeCell ref="E82:F82"/>
    <mergeCell ref="C83:D83"/>
    <mergeCell ref="E83:F83"/>
    <mergeCell ref="E78:F78"/>
    <mergeCell ref="C79:D79"/>
    <mergeCell ref="E79:F79"/>
    <mergeCell ref="C80:D80"/>
    <mergeCell ref="E80:F80"/>
    <mergeCell ref="C81:D81"/>
    <mergeCell ref="E81:F81"/>
    <mergeCell ref="C71:D71"/>
    <mergeCell ref="F71:G71"/>
    <mergeCell ref="I71:K71"/>
    <mergeCell ref="C76:D76"/>
    <mergeCell ref="K10:L10"/>
    <mergeCell ref="K11:L11"/>
    <mergeCell ref="K12:L12"/>
    <mergeCell ref="C4:G4"/>
    <mergeCell ref="F5:G5"/>
    <mergeCell ref="C5:D5"/>
    <mergeCell ref="C6:G6"/>
    <mergeCell ref="K9:L9"/>
    <mergeCell ref="I9:J9"/>
    <mergeCell ref="I10:J10"/>
    <mergeCell ref="I11:J11"/>
    <mergeCell ref="I12:J12"/>
  </mergeCells>
  <phoneticPr fontId="2"/>
  <conditionalFormatting sqref="I16:J16">
    <cfRule type="cellIs" dxfId="0" priority="1" operator="lessThan">
      <formula>0.01</formula>
    </cfRule>
  </conditionalFormatting>
  <printOptions horizontalCentered="1"/>
  <pageMargins left="0.78740157480314965" right="0.78740157480314965" top="1.6929133858267718" bottom="0.39370078740157483" header="1.1023622047244095" footer="0.31496062992125984"/>
  <pageSetup paperSize="9" scale="73" fitToHeight="0" orientation="landscape" r:id="rId1"/>
  <headerFooter>
    <oddFooter xml:space="preserve">&amp;C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エクセルシートA</vt:lpstr>
      <vt:lpstr>エクセルシートB</vt:lpstr>
      <vt:lpstr>エクセルシートA!Print_Area</vt:lpstr>
      <vt:lpstr>エクセルシートB!Print_Area</vt:lpstr>
    </vt:vector>
  </TitlesOfParts>
  <Company>愛知中部水道企業団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矢部 佐千江</dc:creator>
  <cp:lastModifiedBy>新山 将宏</cp:lastModifiedBy>
  <dcterms:created xsi:type="dcterms:W3CDTF">2022-08-05T00:21:20Z</dcterms:created>
  <dcterms:modified xsi:type="dcterms:W3CDTF">2023-02-27T06:38:49Z</dcterms:modified>
</cp:coreProperties>
</file>